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5\PAGINA WEB 2025\febrero 2025\"/>
    </mc:Choice>
  </mc:AlternateContent>
  <bookViews>
    <workbookView xWindow="-7590" yWindow="2055" windowWidth="15480" windowHeight="9465" tabRatio="865"/>
  </bookViews>
  <sheets>
    <sheet name="Mov. Embarcaciones " sheetId="178" r:id="rId1"/>
  </sheets>
  <calcPr calcId="152511"/>
</workbook>
</file>

<file path=xl/calcChain.xml><?xml version="1.0" encoding="utf-8"?>
<calcChain xmlns="http://schemas.openxmlformats.org/spreadsheetml/2006/main">
  <c r="D5" i="178" l="1"/>
  <c r="C5" i="178" l="1"/>
  <c r="N60" i="178" l="1"/>
  <c r="M60" i="178"/>
  <c r="L60" i="178"/>
  <c r="K60" i="178"/>
  <c r="J60" i="178"/>
  <c r="I60" i="178"/>
  <c r="H60" i="178"/>
  <c r="G60" i="178"/>
  <c r="F60" i="178"/>
  <c r="E60" i="178"/>
  <c r="D60" i="178"/>
  <c r="C60" i="178"/>
  <c r="O59" i="178"/>
  <c r="O60" i="178" l="1"/>
  <c r="O40" i="178" l="1"/>
  <c r="O7" i="178"/>
  <c r="O30" i="178" l="1"/>
  <c r="N54" i="178"/>
  <c r="M54" i="178"/>
  <c r="L54" i="178"/>
  <c r="K54" i="178"/>
  <c r="J54" i="178"/>
  <c r="I54" i="178"/>
  <c r="H54" i="178"/>
  <c r="G54" i="178"/>
  <c r="F54" i="178"/>
  <c r="E54" i="178"/>
  <c r="D54" i="178"/>
  <c r="C54" i="178"/>
  <c r="O53" i="178"/>
  <c r="N48" i="178"/>
  <c r="M48" i="178"/>
  <c r="L48" i="178"/>
  <c r="K48" i="178"/>
  <c r="J48" i="178"/>
  <c r="I48" i="178"/>
  <c r="H48" i="178"/>
  <c r="G48" i="178"/>
  <c r="F48" i="178"/>
  <c r="E48" i="178"/>
  <c r="D48" i="178"/>
  <c r="C48" i="178"/>
  <c r="O47" i="178"/>
  <c r="O46" i="178"/>
  <c r="O45" i="178"/>
  <c r="O44" i="178"/>
  <c r="O43" i="178"/>
  <c r="O42" i="178"/>
  <c r="O41" i="178"/>
  <c r="O39" i="178"/>
  <c r="O38" i="178"/>
  <c r="O37" i="178"/>
  <c r="N32" i="178"/>
  <c r="M32" i="178"/>
  <c r="L32" i="178"/>
  <c r="K32" i="178"/>
  <c r="J32" i="178"/>
  <c r="I32" i="178"/>
  <c r="H32" i="178"/>
  <c r="G32" i="178"/>
  <c r="F32" i="178"/>
  <c r="E32" i="178"/>
  <c r="D32" i="178"/>
  <c r="C32" i="178"/>
  <c r="O31" i="178"/>
  <c r="O29" i="178"/>
  <c r="O28" i="178"/>
  <c r="O27" i="178"/>
  <c r="O26" i="178"/>
  <c r="O25" i="178"/>
  <c r="O24" i="178"/>
  <c r="O23" i="178"/>
  <c r="O22" i="178"/>
  <c r="O21" i="178"/>
  <c r="O20" i="178"/>
  <c r="O19" i="178"/>
  <c r="N14" i="178"/>
  <c r="M14" i="178"/>
  <c r="L14" i="178"/>
  <c r="K14" i="178"/>
  <c r="J14" i="178"/>
  <c r="I14" i="178"/>
  <c r="H14" i="178"/>
  <c r="G14" i="178"/>
  <c r="F14" i="178"/>
  <c r="E14" i="178"/>
  <c r="D14" i="178"/>
  <c r="C14" i="178"/>
  <c r="O13" i="178"/>
  <c r="O12" i="178"/>
  <c r="O11" i="178"/>
  <c r="O10" i="178"/>
  <c r="O9" i="178"/>
  <c r="O8" i="178"/>
  <c r="O6" i="178"/>
  <c r="O5" i="178"/>
  <c r="C65" i="178" l="1"/>
  <c r="E65" i="178"/>
  <c r="F65" i="178"/>
  <c r="G65" i="178"/>
  <c r="K65" i="178"/>
  <c r="D65" i="178"/>
  <c r="N65" i="178"/>
  <c r="M65" i="178"/>
  <c r="L65" i="178"/>
  <c r="J65" i="178"/>
  <c r="I65" i="178"/>
  <c r="H65" i="178"/>
  <c r="O54" i="178"/>
  <c r="O48" i="178"/>
  <c r="O32" i="178"/>
  <c r="O14" i="178"/>
</calcChain>
</file>

<file path=xl/sharedStrings.xml><?xml version="1.0" encoding="utf-8"?>
<sst xmlns="http://schemas.openxmlformats.org/spreadsheetml/2006/main" count="117" uniqueCount="36">
  <si>
    <t>(+) Se refiere a buques de la Armada de México, Geofísico, Oceanografíco, Sismológicos, taller de Buceo</t>
  </si>
  <si>
    <t xml:space="preserve">     y Draga en operaciones de dragado.</t>
  </si>
  <si>
    <t>Tipo de Buque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</si>
  <si>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</si>
  <si>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</si>
  <si>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</si>
  <si>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</si>
  <si>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</si>
  <si>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</si>
  <si>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</si>
  <si>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</si>
  <si>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</si>
  <si>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</si>
  <si>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</si>
  <si>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</si>
  <si>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</si>
  <si>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Abastacedores</t>
  </si>
  <si>
    <t>Remolcadores</t>
  </si>
  <si>
    <t>Chalanes/barcazas</t>
  </si>
  <si>
    <t>Lanchas</t>
  </si>
  <si>
    <t>Buque Tanque</t>
  </si>
  <si>
    <t>Posicionamiento Dinamico</t>
  </si>
  <si>
    <t>Otros buques (+)</t>
  </si>
  <si>
    <t>Buque Motor</t>
  </si>
  <si>
    <t>Crucero</t>
  </si>
  <si>
    <t>Plataformas</t>
  </si>
  <si>
    <t>Carga General</t>
  </si>
  <si>
    <t>(Catamaran/pesquero/geofisicos)</t>
  </si>
  <si>
    <t>Chalanes/barcaza</t>
  </si>
  <si>
    <t>Sumergible</t>
  </si>
  <si>
    <t>(Catamaran/pesquero/geofisicos/dragas)</t>
  </si>
  <si>
    <t>Movimiento de Embarcaciones (Arribos) en Terminal de Abastecimiento  2025</t>
  </si>
  <si>
    <t>Movimiento de Embarcaciones (Arribos) Terminal de Usos Múltiples 2025</t>
  </si>
  <si>
    <t>Movimiento de Embarcaciones (Arribos) Terminal MDA 47, S.A.P.I. DE C.V. 2025</t>
  </si>
  <si>
    <t>Movimiento de Embarcaciones en el área de Monoboyas Logística 2025</t>
  </si>
  <si>
    <t>Movimiento de Embarcaciones en el área de Monoboyas Refinería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</si>
</sst>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name val="Noto Sans"/>
      <family val="2"/>
    </font>
    <font>
      <sz val="10"/>
      <name val="Noto Sans"/>
      <family val="2"/>
    </font>
    <font>
      <b/>
      <sz val="10"/>
      <color theme="0"/>
      <name val="Noto Sans"/>
      <family val="2"/>
    </font>
    <font>
      <sz val="9"/>
      <name val="Noto Sans"/>
      <family val="2"/>
    </font>
    <font>
      <b/>
      <sz val="10"/>
      <name val="Noto Sans"/>
      <family val="2"/>
    </font>
    <font>
      <sz val="8"/>
      <name val="Noto Sans"/>
      <family val="2"/>
    </font>
    <font>
      <sz val="8"/>
      <color theme="1" tint="0.249977111117893"/>
      <name val="Noto Sans"/>
      <family val="2"/>
    </font>
    <font>
      <sz val="10"/>
      <color theme="1" tint="0.249977111117893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</fills>
  <borders count="17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69">
    <xf numFmtId="0" fontId="0" fillId="0" borderId="0"/>
    <xf numFmtId="164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/>
    <xf numFmtId="0" fontId="29" fillId="0" borderId="0"/>
    <xf numFmtId="0" fontId="31" fillId="0" borderId="0"/>
    <xf numFmtId="0" fontId="32" fillId="0" borderId="0"/>
    <xf numFmtId="0" fontId="29" fillId="0" borderId="0"/>
    <xf numFmtId="0" fontId="33" fillId="0" borderId="0"/>
    <xf numFmtId="9" fontId="3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5" fillId="0" borderId="0" xfId="11" applyFont="1"/>
    <xf numFmtId="0" fontId="36" fillId="3" borderId="1" xfId="11" applyFont="1" applyFill="1" applyBorder="1"/>
    <xf numFmtId="0" fontId="36" fillId="3" borderId="6" xfId="11" applyFont="1" applyFill="1" applyBorder="1" applyAlignment="1">
      <alignment horizontal="center"/>
    </xf>
    <xf numFmtId="0" fontId="36" fillId="3" borderId="2" xfId="11" applyFont="1" applyFill="1" applyBorder="1" applyAlignment="1">
      <alignment horizontal="center"/>
    </xf>
    <xf numFmtId="0" fontId="37" fillId="0" borderId="3" xfId="11" applyFont="1" applyFill="1" applyBorder="1"/>
    <xf numFmtId="0" fontId="37" fillId="0" borderId="11" xfId="11" applyFont="1" applyFill="1" applyBorder="1" applyAlignment="1">
      <alignment horizontal="center"/>
    </xf>
    <xf numFmtId="0" fontId="37" fillId="0" borderId="14" xfId="11" applyFont="1" applyFill="1" applyBorder="1" applyAlignment="1">
      <alignment horizontal="center"/>
    </xf>
    <xf numFmtId="3" fontId="38" fillId="2" borderId="8" xfId="11" applyNumberFormat="1" applyFont="1" applyFill="1" applyBorder="1" applyAlignment="1">
      <alignment horizontal="center"/>
    </xf>
    <xf numFmtId="0" fontId="38" fillId="2" borderId="4" xfId="11" applyFont="1" applyFill="1" applyBorder="1"/>
    <xf numFmtId="0" fontId="38" fillId="2" borderId="9" xfId="11" applyFont="1" applyFill="1" applyBorder="1" applyAlignment="1">
      <alignment horizontal="center"/>
    </xf>
    <xf numFmtId="0" fontId="35" fillId="0" borderId="12" xfId="11" applyFont="1" applyFill="1" applyBorder="1" applyAlignment="1">
      <alignment horizontal="center"/>
    </xf>
    <xf numFmtId="0" fontId="35" fillId="0" borderId="11" xfId="11" applyFont="1" applyFill="1" applyBorder="1" applyAlignment="1">
      <alignment horizontal="center"/>
    </xf>
    <xf numFmtId="0" fontId="35" fillId="0" borderId="14" xfId="11" applyFont="1" applyFill="1" applyBorder="1" applyAlignment="1">
      <alignment horizontal="center"/>
    </xf>
    <xf numFmtId="0" fontId="35" fillId="0" borderId="11" xfId="11" applyFont="1" applyFill="1" applyBorder="1" applyAlignment="1">
      <alignment horizontal="center" wrapText="1"/>
    </xf>
    <xf numFmtId="0" fontId="35" fillId="0" borderId="14" xfId="11" applyFont="1" applyFill="1" applyBorder="1" applyAlignment="1">
      <alignment horizontal="center" wrapText="1"/>
    </xf>
    <xf numFmtId="0" fontId="38" fillId="2" borderId="5" xfId="11" applyFont="1" applyFill="1" applyBorder="1" applyAlignment="1">
      <alignment horizontal="center"/>
    </xf>
    <xf numFmtId="0" fontId="38" fillId="0" borderId="0" xfId="11" applyFont="1" applyAlignment="1">
      <alignment horizontal="center" vertical="center" wrapText="1"/>
    </xf>
    <xf numFmtId="0" fontId="35" fillId="0" borderId="13" xfId="11" applyFont="1" applyFill="1" applyBorder="1" applyAlignment="1">
      <alignment horizontal="center"/>
    </xf>
    <xf numFmtId="0" fontId="35" fillId="0" borderId="7" xfId="11" applyFont="1" applyFill="1" applyBorder="1" applyAlignment="1">
      <alignment horizontal="center"/>
    </xf>
    <xf numFmtId="0" fontId="35" fillId="0" borderId="0" xfId="11" applyFont="1" applyFill="1" applyBorder="1"/>
    <xf numFmtId="3" fontId="38" fillId="0" borderId="0" xfId="11" applyNumberFormat="1" applyFont="1" applyFill="1" applyBorder="1"/>
    <xf numFmtId="9" fontId="35" fillId="0" borderId="0" xfId="11" applyNumberFormat="1" applyFont="1" applyFill="1" applyBorder="1"/>
    <xf numFmtId="165" fontId="35" fillId="0" borderId="0" xfId="11" applyNumberFormat="1" applyFont="1" applyFill="1" applyBorder="1"/>
    <xf numFmtId="0" fontId="38" fillId="2" borderId="10" xfId="11" applyFont="1" applyFill="1" applyBorder="1" applyAlignment="1">
      <alignment horizontal="center"/>
    </xf>
    <xf numFmtId="0" fontId="39" fillId="0" borderId="0" xfId="11" applyFont="1"/>
    <xf numFmtId="3" fontId="35" fillId="0" borderId="0" xfId="11" applyNumberFormat="1" applyFont="1"/>
    <xf numFmtId="0" fontId="40" fillId="0" borderId="0" xfId="11" applyFont="1"/>
    <xf numFmtId="0" fontId="41" fillId="0" borderId="0" xfId="11" applyFont="1"/>
    <xf numFmtId="0" fontId="41" fillId="0" borderId="0" xfId="11" applyFont="1" applyAlignment="1">
      <alignment wrapText="1"/>
    </xf>
    <xf numFmtId="0" fontId="37" fillId="0" borderId="16" xfId="11" applyFont="1" applyFill="1" applyBorder="1" applyAlignment="1">
      <alignment horizontal="center"/>
    </xf>
    <xf numFmtId="0" fontId="35" fillId="0" borderId="15" xfId="11" applyFont="1" applyFill="1" applyBorder="1" applyAlignment="1">
      <alignment horizontal="center"/>
    </xf>
    <xf numFmtId="0" fontId="35" fillId="0" borderId="15" xfId="11" applyFont="1" applyFill="1" applyBorder="1" applyAlignment="1">
      <alignment horizontal="center" wrapText="1"/>
    </xf>
    <xf numFmtId="0" fontId="35" fillId="0" borderId="16" xfId="11" applyFont="1" applyFill="1" applyBorder="1" applyAlignment="1">
      <alignment horizontal="center"/>
    </xf>
    <xf numFmtId="0" fontId="34" fillId="0" borderId="0" xfId="11" applyFont="1" applyAlignment="1">
      <alignment horizontal="center" vertical="center" wrapText="1"/>
    </xf>
    <xf numFmtId="0" fontId="34" fillId="0" borderId="0" xfId="11" applyFont="1" applyFill="1" applyAlignment="1">
      <alignment horizontal="center" vertical="center" wrapText="1"/>
    </xf>
  </cellXfs>
  <cellStyles count="69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17" xfId="43"/>
    <cellStyle name="Millares 18" xfId="45"/>
    <cellStyle name="Millares 19" xfId="47"/>
    <cellStyle name="Millares 2" xfId="2"/>
    <cellStyle name="Millares 2 2" xfId="12"/>
    <cellStyle name="Millares 20" xfId="49"/>
    <cellStyle name="Millares 21" xfId="51"/>
    <cellStyle name="Millares 22" xfId="53"/>
    <cellStyle name="Millares 23" xfId="55"/>
    <cellStyle name="Millares 24" xfId="57"/>
    <cellStyle name="Millares 25" xfId="59"/>
    <cellStyle name="Millares 26" xfId="61"/>
    <cellStyle name="Millares 27" xfId="63"/>
    <cellStyle name="Millares 28" xfId="65"/>
    <cellStyle name="Millares 29" xfId="67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21" xfId="42"/>
    <cellStyle name="Normal 22" xfId="44"/>
    <cellStyle name="Normal 23" xfId="46"/>
    <cellStyle name="Normal 24" xfId="48"/>
    <cellStyle name="Normal 25" xfId="50"/>
    <cellStyle name="Normal 26" xfId="52"/>
    <cellStyle name="Normal 27" xfId="54"/>
    <cellStyle name="Normal 28" xfId="56"/>
    <cellStyle name="Normal 29" xfId="58"/>
    <cellStyle name="Normal 3" xfId="6"/>
    <cellStyle name="Normal 3 2" xfId="7"/>
    <cellStyle name="Normal 30" xfId="60"/>
    <cellStyle name="Normal 31" xfId="62"/>
    <cellStyle name="Normal 32" xfId="64"/>
    <cellStyle name="Normal 33" xfId="66"/>
    <cellStyle name="Normal 34" xfId="68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AH68"/>
  <sheetViews>
    <sheetView showGridLines="0" tabSelected="1" zoomScaleNormal="100" workbookViewId="0">
      <pane xSplit="2" topLeftCell="C1" activePane="topRight" state="frozen"/>
      <selection activeCell="B1" sqref="B1"/>
      <selection pane="topRight" activeCell="B2" sqref="B2:O2"/>
    </sheetView>
  </sheetViews>
  <sheetFormatPr baseColWidth="10" defaultRowHeight="17.25" x14ac:dyDescent="0.4"/>
  <cols>
    <col min="1" max="1" width="6" style="1" customWidth="1"/>
    <col min="2" max="2" width="22.28515625" style="1" customWidth="1"/>
    <col min="3" max="3" width="7.140625" style="1" bestFit="1" customWidth="1"/>
    <col min="4" max="4" width="9" style="1" bestFit="1" customWidth="1"/>
    <col min="5" max="5" width="7.28515625" style="1" bestFit="1" customWidth="1"/>
    <col min="6" max="6" width="6" style="1" bestFit="1" customWidth="1"/>
    <col min="7" max="7" width="6.5703125" style="1" bestFit="1" customWidth="1"/>
    <col min="8" max="8" width="6.7109375" style="1" bestFit="1" customWidth="1"/>
    <col min="9" max="9" width="6" style="1" bestFit="1" customWidth="1"/>
    <col min="10" max="10" width="8.42578125" style="1" bestFit="1" customWidth="1"/>
    <col min="11" max="11" width="12.7109375" style="1" bestFit="1" customWidth="1"/>
    <col min="12" max="12" width="9.42578125" style="1" bestFit="1" customWidth="1"/>
    <col min="13" max="13" width="12.28515625" style="1" bestFit="1" customWidth="1"/>
    <col min="14" max="14" width="11.5703125" style="1" bestFit="1" customWidth="1"/>
    <col min="15" max="15" width="10.7109375" style="1" customWidth="1"/>
    <col min="16" max="220" width="11.42578125" style="1"/>
    <col min="221" max="221" width="11.42578125" style="1" customWidth="1"/>
    <col min="222" max="222" width="22.28515625" style="1" customWidth="1"/>
    <col min="223" max="223" width="6.140625" style="1" bestFit="1" customWidth="1"/>
    <col min="224" max="224" width="7.5703125" style="1" customWidth="1"/>
    <col min="225" max="225" width="6.140625" style="1" customWidth="1"/>
    <col min="226" max="226" width="4.85546875" style="1" customWidth="1"/>
    <col min="227" max="228" width="5.5703125" style="1" customWidth="1"/>
    <col min="229" max="229" width="5.140625" style="1" customWidth="1"/>
    <col min="230" max="230" width="7" style="1" customWidth="1"/>
    <col min="231" max="231" width="10.42578125" style="1" customWidth="1"/>
    <col min="232" max="232" width="7.7109375" style="1" customWidth="1"/>
    <col min="233" max="233" width="10.140625" style="1" customWidth="1"/>
    <col min="234" max="234" width="9.42578125" style="1" customWidth="1"/>
    <col min="235" max="235" width="10.7109375" style="1" customWidth="1"/>
    <col min="236" max="476" width="11.42578125" style="1"/>
    <col min="477" max="477" width="11.42578125" style="1" customWidth="1"/>
    <col min="478" max="478" width="22.28515625" style="1" customWidth="1"/>
    <col min="479" max="479" width="6.140625" style="1" bestFit="1" customWidth="1"/>
    <col min="480" max="480" width="7.5703125" style="1" customWidth="1"/>
    <col min="481" max="481" width="6.140625" style="1" customWidth="1"/>
    <col min="482" max="482" width="4.85546875" style="1" customWidth="1"/>
    <col min="483" max="484" width="5.5703125" style="1" customWidth="1"/>
    <col min="485" max="485" width="5.140625" style="1" customWidth="1"/>
    <col min="486" max="486" width="7" style="1" customWidth="1"/>
    <col min="487" max="487" width="10.42578125" style="1" customWidth="1"/>
    <col min="488" max="488" width="7.7109375" style="1" customWidth="1"/>
    <col min="489" max="489" width="10.140625" style="1" customWidth="1"/>
    <col min="490" max="490" width="9.42578125" style="1" customWidth="1"/>
    <col min="491" max="491" width="10.7109375" style="1" customWidth="1"/>
    <col min="492" max="732" width="11.42578125" style="1"/>
    <col min="733" max="733" width="11.42578125" style="1" customWidth="1"/>
    <col min="734" max="734" width="22.28515625" style="1" customWidth="1"/>
    <col min="735" max="735" width="6.140625" style="1" bestFit="1" customWidth="1"/>
    <col min="736" max="736" width="7.5703125" style="1" customWidth="1"/>
    <col min="737" max="737" width="6.140625" style="1" customWidth="1"/>
    <col min="738" max="738" width="4.85546875" style="1" customWidth="1"/>
    <col min="739" max="740" width="5.5703125" style="1" customWidth="1"/>
    <col min="741" max="741" width="5.140625" style="1" customWidth="1"/>
    <col min="742" max="742" width="7" style="1" customWidth="1"/>
    <col min="743" max="743" width="10.42578125" style="1" customWidth="1"/>
    <col min="744" max="744" width="7.7109375" style="1" customWidth="1"/>
    <col min="745" max="745" width="10.140625" style="1" customWidth="1"/>
    <col min="746" max="746" width="9.42578125" style="1" customWidth="1"/>
    <col min="747" max="747" width="10.7109375" style="1" customWidth="1"/>
    <col min="748" max="988" width="11.42578125" style="1"/>
    <col min="989" max="989" width="11.42578125" style="1" customWidth="1"/>
    <col min="990" max="990" width="22.28515625" style="1" customWidth="1"/>
    <col min="991" max="991" width="6.140625" style="1" bestFit="1" customWidth="1"/>
    <col min="992" max="992" width="7.5703125" style="1" customWidth="1"/>
    <col min="993" max="993" width="6.140625" style="1" customWidth="1"/>
    <col min="994" max="994" width="4.85546875" style="1" customWidth="1"/>
    <col min="995" max="996" width="5.5703125" style="1" customWidth="1"/>
    <col min="997" max="997" width="5.140625" style="1" customWidth="1"/>
    <col min="998" max="998" width="7" style="1" customWidth="1"/>
    <col min="999" max="999" width="10.42578125" style="1" customWidth="1"/>
    <col min="1000" max="1000" width="7.7109375" style="1" customWidth="1"/>
    <col min="1001" max="1001" width="10.140625" style="1" customWidth="1"/>
    <col min="1002" max="1002" width="9.42578125" style="1" customWidth="1"/>
    <col min="1003" max="1003" width="10.7109375" style="1" customWidth="1"/>
    <col min="1004" max="1244" width="11.42578125" style="1"/>
    <col min="1245" max="1245" width="11.42578125" style="1" customWidth="1"/>
    <col min="1246" max="1246" width="22.28515625" style="1" customWidth="1"/>
    <col min="1247" max="1247" width="6.140625" style="1" bestFit="1" customWidth="1"/>
    <col min="1248" max="1248" width="7.5703125" style="1" customWidth="1"/>
    <col min="1249" max="1249" width="6.140625" style="1" customWidth="1"/>
    <col min="1250" max="1250" width="4.85546875" style="1" customWidth="1"/>
    <col min="1251" max="1252" width="5.5703125" style="1" customWidth="1"/>
    <col min="1253" max="1253" width="5.140625" style="1" customWidth="1"/>
    <col min="1254" max="1254" width="7" style="1" customWidth="1"/>
    <col min="1255" max="1255" width="10.42578125" style="1" customWidth="1"/>
    <col min="1256" max="1256" width="7.7109375" style="1" customWidth="1"/>
    <col min="1257" max="1257" width="10.140625" style="1" customWidth="1"/>
    <col min="1258" max="1258" width="9.42578125" style="1" customWidth="1"/>
    <col min="1259" max="1259" width="10.7109375" style="1" customWidth="1"/>
    <col min="1260" max="1500" width="11.42578125" style="1"/>
    <col min="1501" max="1501" width="11.42578125" style="1" customWidth="1"/>
    <col min="1502" max="1502" width="22.28515625" style="1" customWidth="1"/>
    <col min="1503" max="1503" width="6.140625" style="1" bestFit="1" customWidth="1"/>
    <col min="1504" max="1504" width="7.5703125" style="1" customWidth="1"/>
    <col min="1505" max="1505" width="6.140625" style="1" customWidth="1"/>
    <col min="1506" max="1506" width="4.85546875" style="1" customWidth="1"/>
    <col min="1507" max="1508" width="5.5703125" style="1" customWidth="1"/>
    <col min="1509" max="1509" width="5.140625" style="1" customWidth="1"/>
    <col min="1510" max="1510" width="7" style="1" customWidth="1"/>
    <col min="1511" max="1511" width="10.42578125" style="1" customWidth="1"/>
    <col min="1512" max="1512" width="7.7109375" style="1" customWidth="1"/>
    <col min="1513" max="1513" width="10.140625" style="1" customWidth="1"/>
    <col min="1514" max="1514" width="9.42578125" style="1" customWidth="1"/>
    <col min="1515" max="1515" width="10.7109375" style="1" customWidth="1"/>
    <col min="1516" max="1756" width="11.42578125" style="1"/>
    <col min="1757" max="1757" width="11.42578125" style="1" customWidth="1"/>
    <col min="1758" max="1758" width="22.28515625" style="1" customWidth="1"/>
    <col min="1759" max="1759" width="6.140625" style="1" bestFit="1" customWidth="1"/>
    <col min="1760" max="1760" width="7.5703125" style="1" customWidth="1"/>
    <col min="1761" max="1761" width="6.140625" style="1" customWidth="1"/>
    <col min="1762" max="1762" width="4.85546875" style="1" customWidth="1"/>
    <col min="1763" max="1764" width="5.5703125" style="1" customWidth="1"/>
    <col min="1765" max="1765" width="5.140625" style="1" customWidth="1"/>
    <col min="1766" max="1766" width="7" style="1" customWidth="1"/>
    <col min="1767" max="1767" width="10.42578125" style="1" customWidth="1"/>
    <col min="1768" max="1768" width="7.7109375" style="1" customWidth="1"/>
    <col min="1769" max="1769" width="10.140625" style="1" customWidth="1"/>
    <col min="1770" max="1770" width="9.42578125" style="1" customWidth="1"/>
    <col min="1771" max="1771" width="10.7109375" style="1" customWidth="1"/>
    <col min="1772" max="2012" width="11.42578125" style="1"/>
    <col min="2013" max="2013" width="11.42578125" style="1" customWidth="1"/>
    <col min="2014" max="2014" width="22.28515625" style="1" customWidth="1"/>
    <col min="2015" max="2015" width="6.140625" style="1" bestFit="1" customWidth="1"/>
    <col min="2016" max="2016" width="7.5703125" style="1" customWidth="1"/>
    <col min="2017" max="2017" width="6.140625" style="1" customWidth="1"/>
    <col min="2018" max="2018" width="4.85546875" style="1" customWidth="1"/>
    <col min="2019" max="2020" width="5.5703125" style="1" customWidth="1"/>
    <col min="2021" max="2021" width="5.140625" style="1" customWidth="1"/>
    <col min="2022" max="2022" width="7" style="1" customWidth="1"/>
    <col min="2023" max="2023" width="10.42578125" style="1" customWidth="1"/>
    <col min="2024" max="2024" width="7.7109375" style="1" customWidth="1"/>
    <col min="2025" max="2025" width="10.140625" style="1" customWidth="1"/>
    <col min="2026" max="2026" width="9.42578125" style="1" customWidth="1"/>
    <col min="2027" max="2027" width="10.7109375" style="1" customWidth="1"/>
    <col min="2028" max="2268" width="11.42578125" style="1"/>
    <col min="2269" max="2269" width="11.42578125" style="1" customWidth="1"/>
    <col min="2270" max="2270" width="22.28515625" style="1" customWidth="1"/>
    <col min="2271" max="2271" width="6.140625" style="1" bestFit="1" customWidth="1"/>
    <col min="2272" max="2272" width="7.5703125" style="1" customWidth="1"/>
    <col min="2273" max="2273" width="6.140625" style="1" customWidth="1"/>
    <col min="2274" max="2274" width="4.85546875" style="1" customWidth="1"/>
    <col min="2275" max="2276" width="5.5703125" style="1" customWidth="1"/>
    <col min="2277" max="2277" width="5.140625" style="1" customWidth="1"/>
    <col min="2278" max="2278" width="7" style="1" customWidth="1"/>
    <col min="2279" max="2279" width="10.42578125" style="1" customWidth="1"/>
    <col min="2280" max="2280" width="7.7109375" style="1" customWidth="1"/>
    <col min="2281" max="2281" width="10.140625" style="1" customWidth="1"/>
    <col min="2282" max="2282" width="9.42578125" style="1" customWidth="1"/>
    <col min="2283" max="2283" width="10.7109375" style="1" customWidth="1"/>
    <col min="2284" max="2524" width="11.42578125" style="1"/>
    <col min="2525" max="2525" width="11.42578125" style="1" customWidth="1"/>
    <col min="2526" max="2526" width="22.28515625" style="1" customWidth="1"/>
    <col min="2527" max="2527" width="6.140625" style="1" bestFit="1" customWidth="1"/>
    <col min="2528" max="2528" width="7.5703125" style="1" customWidth="1"/>
    <col min="2529" max="2529" width="6.140625" style="1" customWidth="1"/>
    <col min="2530" max="2530" width="4.85546875" style="1" customWidth="1"/>
    <col min="2531" max="2532" width="5.5703125" style="1" customWidth="1"/>
    <col min="2533" max="2533" width="5.140625" style="1" customWidth="1"/>
    <col min="2534" max="2534" width="7" style="1" customWidth="1"/>
    <col min="2535" max="2535" width="10.42578125" style="1" customWidth="1"/>
    <col min="2536" max="2536" width="7.7109375" style="1" customWidth="1"/>
    <col min="2537" max="2537" width="10.140625" style="1" customWidth="1"/>
    <col min="2538" max="2538" width="9.42578125" style="1" customWidth="1"/>
    <col min="2539" max="2539" width="10.7109375" style="1" customWidth="1"/>
    <col min="2540" max="2780" width="11.42578125" style="1"/>
    <col min="2781" max="2781" width="11.42578125" style="1" customWidth="1"/>
    <col min="2782" max="2782" width="22.28515625" style="1" customWidth="1"/>
    <col min="2783" max="2783" width="6.140625" style="1" bestFit="1" customWidth="1"/>
    <col min="2784" max="2784" width="7.5703125" style="1" customWidth="1"/>
    <col min="2785" max="2785" width="6.140625" style="1" customWidth="1"/>
    <col min="2786" max="2786" width="4.85546875" style="1" customWidth="1"/>
    <col min="2787" max="2788" width="5.5703125" style="1" customWidth="1"/>
    <col min="2789" max="2789" width="5.140625" style="1" customWidth="1"/>
    <col min="2790" max="2790" width="7" style="1" customWidth="1"/>
    <col min="2791" max="2791" width="10.42578125" style="1" customWidth="1"/>
    <col min="2792" max="2792" width="7.7109375" style="1" customWidth="1"/>
    <col min="2793" max="2793" width="10.140625" style="1" customWidth="1"/>
    <col min="2794" max="2794" width="9.42578125" style="1" customWidth="1"/>
    <col min="2795" max="2795" width="10.7109375" style="1" customWidth="1"/>
    <col min="2796" max="3036" width="11.42578125" style="1"/>
    <col min="3037" max="3037" width="11.42578125" style="1" customWidth="1"/>
    <col min="3038" max="3038" width="22.28515625" style="1" customWidth="1"/>
    <col min="3039" max="3039" width="6.140625" style="1" bestFit="1" customWidth="1"/>
    <col min="3040" max="3040" width="7.5703125" style="1" customWidth="1"/>
    <col min="3041" max="3041" width="6.140625" style="1" customWidth="1"/>
    <col min="3042" max="3042" width="4.85546875" style="1" customWidth="1"/>
    <col min="3043" max="3044" width="5.5703125" style="1" customWidth="1"/>
    <col min="3045" max="3045" width="5.140625" style="1" customWidth="1"/>
    <col min="3046" max="3046" width="7" style="1" customWidth="1"/>
    <col min="3047" max="3047" width="10.42578125" style="1" customWidth="1"/>
    <col min="3048" max="3048" width="7.7109375" style="1" customWidth="1"/>
    <col min="3049" max="3049" width="10.140625" style="1" customWidth="1"/>
    <col min="3050" max="3050" width="9.42578125" style="1" customWidth="1"/>
    <col min="3051" max="3051" width="10.7109375" style="1" customWidth="1"/>
    <col min="3052" max="3292" width="11.42578125" style="1"/>
    <col min="3293" max="3293" width="11.42578125" style="1" customWidth="1"/>
    <col min="3294" max="3294" width="22.28515625" style="1" customWidth="1"/>
    <col min="3295" max="3295" width="6.140625" style="1" bestFit="1" customWidth="1"/>
    <col min="3296" max="3296" width="7.5703125" style="1" customWidth="1"/>
    <col min="3297" max="3297" width="6.140625" style="1" customWidth="1"/>
    <col min="3298" max="3298" width="4.85546875" style="1" customWidth="1"/>
    <col min="3299" max="3300" width="5.5703125" style="1" customWidth="1"/>
    <col min="3301" max="3301" width="5.140625" style="1" customWidth="1"/>
    <col min="3302" max="3302" width="7" style="1" customWidth="1"/>
    <col min="3303" max="3303" width="10.42578125" style="1" customWidth="1"/>
    <col min="3304" max="3304" width="7.7109375" style="1" customWidth="1"/>
    <col min="3305" max="3305" width="10.140625" style="1" customWidth="1"/>
    <col min="3306" max="3306" width="9.42578125" style="1" customWidth="1"/>
    <col min="3307" max="3307" width="10.7109375" style="1" customWidth="1"/>
    <col min="3308" max="3548" width="11.42578125" style="1"/>
    <col min="3549" max="3549" width="11.42578125" style="1" customWidth="1"/>
    <col min="3550" max="3550" width="22.28515625" style="1" customWidth="1"/>
    <col min="3551" max="3551" width="6.140625" style="1" bestFit="1" customWidth="1"/>
    <col min="3552" max="3552" width="7.5703125" style="1" customWidth="1"/>
    <col min="3553" max="3553" width="6.140625" style="1" customWidth="1"/>
    <col min="3554" max="3554" width="4.85546875" style="1" customWidth="1"/>
    <col min="3555" max="3556" width="5.5703125" style="1" customWidth="1"/>
    <col min="3557" max="3557" width="5.140625" style="1" customWidth="1"/>
    <col min="3558" max="3558" width="7" style="1" customWidth="1"/>
    <col min="3559" max="3559" width="10.42578125" style="1" customWidth="1"/>
    <col min="3560" max="3560" width="7.7109375" style="1" customWidth="1"/>
    <col min="3561" max="3561" width="10.140625" style="1" customWidth="1"/>
    <col min="3562" max="3562" width="9.42578125" style="1" customWidth="1"/>
    <col min="3563" max="3563" width="10.7109375" style="1" customWidth="1"/>
    <col min="3564" max="3804" width="11.42578125" style="1"/>
    <col min="3805" max="3805" width="11.42578125" style="1" customWidth="1"/>
    <col min="3806" max="3806" width="22.28515625" style="1" customWidth="1"/>
    <col min="3807" max="3807" width="6.140625" style="1" bestFit="1" customWidth="1"/>
    <col min="3808" max="3808" width="7.5703125" style="1" customWidth="1"/>
    <col min="3809" max="3809" width="6.140625" style="1" customWidth="1"/>
    <col min="3810" max="3810" width="4.85546875" style="1" customWidth="1"/>
    <col min="3811" max="3812" width="5.5703125" style="1" customWidth="1"/>
    <col min="3813" max="3813" width="5.140625" style="1" customWidth="1"/>
    <col min="3814" max="3814" width="7" style="1" customWidth="1"/>
    <col min="3815" max="3815" width="10.42578125" style="1" customWidth="1"/>
    <col min="3816" max="3816" width="7.7109375" style="1" customWidth="1"/>
    <col min="3817" max="3817" width="10.140625" style="1" customWidth="1"/>
    <col min="3818" max="3818" width="9.42578125" style="1" customWidth="1"/>
    <col min="3819" max="3819" width="10.7109375" style="1" customWidth="1"/>
    <col min="3820" max="4060" width="11.42578125" style="1"/>
    <col min="4061" max="4061" width="11.42578125" style="1" customWidth="1"/>
    <col min="4062" max="4062" width="22.28515625" style="1" customWidth="1"/>
    <col min="4063" max="4063" width="6.140625" style="1" bestFit="1" customWidth="1"/>
    <col min="4064" max="4064" width="7.5703125" style="1" customWidth="1"/>
    <col min="4065" max="4065" width="6.140625" style="1" customWidth="1"/>
    <col min="4066" max="4066" width="4.85546875" style="1" customWidth="1"/>
    <col min="4067" max="4068" width="5.5703125" style="1" customWidth="1"/>
    <col min="4069" max="4069" width="5.140625" style="1" customWidth="1"/>
    <col min="4070" max="4070" width="7" style="1" customWidth="1"/>
    <col min="4071" max="4071" width="10.42578125" style="1" customWidth="1"/>
    <col min="4072" max="4072" width="7.7109375" style="1" customWidth="1"/>
    <col min="4073" max="4073" width="10.140625" style="1" customWidth="1"/>
    <col min="4074" max="4074" width="9.42578125" style="1" customWidth="1"/>
    <col min="4075" max="4075" width="10.7109375" style="1" customWidth="1"/>
    <col min="4076" max="4316" width="11.42578125" style="1"/>
    <col min="4317" max="4317" width="11.42578125" style="1" customWidth="1"/>
    <col min="4318" max="4318" width="22.28515625" style="1" customWidth="1"/>
    <col min="4319" max="4319" width="6.140625" style="1" bestFit="1" customWidth="1"/>
    <col min="4320" max="4320" width="7.5703125" style="1" customWidth="1"/>
    <col min="4321" max="4321" width="6.140625" style="1" customWidth="1"/>
    <col min="4322" max="4322" width="4.85546875" style="1" customWidth="1"/>
    <col min="4323" max="4324" width="5.5703125" style="1" customWidth="1"/>
    <col min="4325" max="4325" width="5.140625" style="1" customWidth="1"/>
    <col min="4326" max="4326" width="7" style="1" customWidth="1"/>
    <col min="4327" max="4327" width="10.42578125" style="1" customWidth="1"/>
    <col min="4328" max="4328" width="7.7109375" style="1" customWidth="1"/>
    <col min="4329" max="4329" width="10.140625" style="1" customWidth="1"/>
    <col min="4330" max="4330" width="9.42578125" style="1" customWidth="1"/>
    <col min="4331" max="4331" width="10.7109375" style="1" customWidth="1"/>
    <col min="4332" max="4572" width="11.42578125" style="1"/>
    <col min="4573" max="4573" width="11.42578125" style="1" customWidth="1"/>
    <col min="4574" max="4574" width="22.28515625" style="1" customWidth="1"/>
    <col min="4575" max="4575" width="6.140625" style="1" bestFit="1" customWidth="1"/>
    <col min="4576" max="4576" width="7.5703125" style="1" customWidth="1"/>
    <col min="4577" max="4577" width="6.140625" style="1" customWidth="1"/>
    <col min="4578" max="4578" width="4.85546875" style="1" customWidth="1"/>
    <col min="4579" max="4580" width="5.5703125" style="1" customWidth="1"/>
    <col min="4581" max="4581" width="5.140625" style="1" customWidth="1"/>
    <col min="4582" max="4582" width="7" style="1" customWidth="1"/>
    <col min="4583" max="4583" width="10.42578125" style="1" customWidth="1"/>
    <col min="4584" max="4584" width="7.7109375" style="1" customWidth="1"/>
    <col min="4585" max="4585" width="10.140625" style="1" customWidth="1"/>
    <col min="4586" max="4586" width="9.42578125" style="1" customWidth="1"/>
    <col min="4587" max="4587" width="10.7109375" style="1" customWidth="1"/>
    <col min="4588" max="4828" width="11.42578125" style="1"/>
    <col min="4829" max="4829" width="11.42578125" style="1" customWidth="1"/>
    <col min="4830" max="4830" width="22.28515625" style="1" customWidth="1"/>
    <col min="4831" max="4831" width="6.140625" style="1" bestFit="1" customWidth="1"/>
    <col min="4832" max="4832" width="7.5703125" style="1" customWidth="1"/>
    <col min="4833" max="4833" width="6.140625" style="1" customWidth="1"/>
    <col min="4834" max="4834" width="4.85546875" style="1" customWidth="1"/>
    <col min="4835" max="4836" width="5.5703125" style="1" customWidth="1"/>
    <col min="4837" max="4837" width="5.140625" style="1" customWidth="1"/>
    <col min="4838" max="4838" width="7" style="1" customWidth="1"/>
    <col min="4839" max="4839" width="10.42578125" style="1" customWidth="1"/>
    <col min="4840" max="4840" width="7.7109375" style="1" customWidth="1"/>
    <col min="4841" max="4841" width="10.140625" style="1" customWidth="1"/>
    <col min="4842" max="4842" width="9.42578125" style="1" customWidth="1"/>
    <col min="4843" max="4843" width="10.7109375" style="1" customWidth="1"/>
    <col min="4844" max="5084" width="11.42578125" style="1"/>
    <col min="5085" max="5085" width="11.42578125" style="1" customWidth="1"/>
    <col min="5086" max="5086" width="22.28515625" style="1" customWidth="1"/>
    <col min="5087" max="5087" width="6.140625" style="1" bestFit="1" customWidth="1"/>
    <col min="5088" max="5088" width="7.5703125" style="1" customWidth="1"/>
    <col min="5089" max="5089" width="6.140625" style="1" customWidth="1"/>
    <col min="5090" max="5090" width="4.85546875" style="1" customWidth="1"/>
    <col min="5091" max="5092" width="5.5703125" style="1" customWidth="1"/>
    <col min="5093" max="5093" width="5.140625" style="1" customWidth="1"/>
    <col min="5094" max="5094" width="7" style="1" customWidth="1"/>
    <col min="5095" max="5095" width="10.42578125" style="1" customWidth="1"/>
    <col min="5096" max="5096" width="7.7109375" style="1" customWidth="1"/>
    <col min="5097" max="5097" width="10.140625" style="1" customWidth="1"/>
    <col min="5098" max="5098" width="9.42578125" style="1" customWidth="1"/>
    <col min="5099" max="5099" width="10.7109375" style="1" customWidth="1"/>
    <col min="5100" max="5340" width="11.42578125" style="1"/>
    <col min="5341" max="5341" width="11.42578125" style="1" customWidth="1"/>
    <col min="5342" max="5342" width="22.28515625" style="1" customWidth="1"/>
    <col min="5343" max="5343" width="6.140625" style="1" bestFit="1" customWidth="1"/>
    <col min="5344" max="5344" width="7.5703125" style="1" customWidth="1"/>
    <col min="5345" max="5345" width="6.140625" style="1" customWidth="1"/>
    <col min="5346" max="5346" width="4.85546875" style="1" customWidth="1"/>
    <col min="5347" max="5348" width="5.5703125" style="1" customWidth="1"/>
    <col min="5349" max="5349" width="5.140625" style="1" customWidth="1"/>
    <col min="5350" max="5350" width="7" style="1" customWidth="1"/>
    <col min="5351" max="5351" width="10.42578125" style="1" customWidth="1"/>
    <col min="5352" max="5352" width="7.7109375" style="1" customWidth="1"/>
    <col min="5353" max="5353" width="10.140625" style="1" customWidth="1"/>
    <col min="5354" max="5354" width="9.42578125" style="1" customWidth="1"/>
    <col min="5355" max="5355" width="10.7109375" style="1" customWidth="1"/>
    <col min="5356" max="5596" width="11.42578125" style="1"/>
    <col min="5597" max="5597" width="11.42578125" style="1" customWidth="1"/>
    <col min="5598" max="5598" width="22.28515625" style="1" customWidth="1"/>
    <col min="5599" max="5599" width="6.140625" style="1" bestFit="1" customWidth="1"/>
    <col min="5600" max="5600" width="7.5703125" style="1" customWidth="1"/>
    <col min="5601" max="5601" width="6.140625" style="1" customWidth="1"/>
    <col min="5602" max="5602" width="4.85546875" style="1" customWidth="1"/>
    <col min="5603" max="5604" width="5.5703125" style="1" customWidth="1"/>
    <col min="5605" max="5605" width="5.140625" style="1" customWidth="1"/>
    <col min="5606" max="5606" width="7" style="1" customWidth="1"/>
    <col min="5607" max="5607" width="10.42578125" style="1" customWidth="1"/>
    <col min="5608" max="5608" width="7.7109375" style="1" customWidth="1"/>
    <col min="5609" max="5609" width="10.140625" style="1" customWidth="1"/>
    <col min="5610" max="5610" width="9.42578125" style="1" customWidth="1"/>
    <col min="5611" max="5611" width="10.7109375" style="1" customWidth="1"/>
    <col min="5612" max="5852" width="11.42578125" style="1"/>
    <col min="5853" max="5853" width="11.42578125" style="1" customWidth="1"/>
    <col min="5854" max="5854" width="22.28515625" style="1" customWidth="1"/>
    <col min="5855" max="5855" width="6.140625" style="1" bestFit="1" customWidth="1"/>
    <col min="5856" max="5856" width="7.5703125" style="1" customWidth="1"/>
    <col min="5857" max="5857" width="6.140625" style="1" customWidth="1"/>
    <col min="5858" max="5858" width="4.85546875" style="1" customWidth="1"/>
    <col min="5859" max="5860" width="5.5703125" style="1" customWidth="1"/>
    <col min="5861" max="5861" width="5.140625" style="1" customWidth="1"/>
    <col min="5862" max="5862" width="7" style="1" customWidth="1"/>
    <col min="5863" max="5863" width="10.42578125" style="1" customWidth="1"/>
    <col min="5864" max="5864" width="7.7109375" style="1" customWidth="1"/>
    <col min="5865" max="5865" width="10.140625" style="1" customWidth="1"/>
    <col min="5866" max="5866" width="9.42578125" style="1" customWidth="1"/>
    <col min="5867" max="5867" width="10.7109375" style="1" customWidth="1"/>
    <col min="5868" max="6108" width="11.42578125" style="1"/>
    <col min="6109" max="6109" width="11.42578125" style="1" customWidth="1"/>
    <col min="6110" max="6110" width="22.28515625" style="1" customWidth="1"/>
    <col min="6111" max="6111" width="6.140625" style="1" bestFit="1" customWidth="1"/>
    <col min="6112" max="6112" width="7.5703125" style="1" customWidth="1"/>
    <col min="6113" max="6113" width="6.140625" style="1" customWidth="1"/>
    <col min="6114" max="6114" width="4.85546875" style="1" customWidth="1"/>
    <col min="6115" max="6116" width="5.5703125" style="1" customWidth="1"/>
    <col min="6117" max="6117" width="5.140625" style="1" customWidth="1"/>
    <col min="6118" max="6118" width="7" style="1" customWidth="1"/>
    <col min="6119" max="6119" width="10.42578125" style="1" customWidth="1"/>
    <col min="6120" max="6120" width="7.7109375" style="1" customWidth="1"/>
    <col min="6121" max="6121" width="10.140625" style="1" customWidth="1"/>
    <col min="6122" max="6122" width="9.42578125" style="1" customWidth="1"/>
    <col min="6123" max="6123" width="10.7109375" style="1" customWidth="1"/>
    <col min="6124" max="6364" width="11.42578125" style="1"/>
    <col min="6365" max="6365" width="11.42578125" style="1" customWidth="1"/>
    <col min="6366" max="6366" width="22.28515625" style="1" customWidth="1"/>
    <col min="6367" max="6367" width="6.140625" style="1" bestFit="1" customWidth="1"/>
    <col min="6368" max="6368" width="7.5703125" style="1" customWidth="1"/>
    <col min="6369" max="6369" width="6.140625" style="1" customWidth="1"/>
    <col min="6370" max="6370" width="4.85546875" style="1" customWidth="1"/>
    <col min="6371" max="6372" width="5.5703125" style="1" customWidth="1"/>
    <col min="6373" max="6373" width="5.140625" style="1" customWidth="1"/>
    <col min="6374" max="6374" width="7" style="1" customWidth="1"/>
    <col min="6375" max="6375" width="10.42578125" style="1" customWidth="1"/>
    <col min="6376" max="6376" width="7.7109375" style="1" customWidth="1"/>
    <col min="6377" max="6377" width="10.140625" style="1" customWidth="1"/>
    <col min="6378" max="6378" width="9.42578125" style="1" customWidth="1"/>
    <col min="6379" max="6379" width="10.7109375" style="1" customWidth="1"/>
    <col min="6380" max="6620" width="11.42578125" style="1"/>
    <col min="6621" max="6621" width="11.42578125" style="1" customWidth="1"/>
    <col min="6622" max="6622" width="22.28515625" style="1" customWidth="1"/>
    <col min="6623" max="6623" width="6.140625" style="1" bestFit="1" customWidth="1"/>
    <col min="6624" max="6624" width="7.5703125" style="1" customWidth="1"/>
    <col min="6625" max="6625" width="6.140625" style="1" customWidth="1"/>
    <col min="6626" max="6626" width="4.85546875" style="1" customWidth="1"/>
    <col min="6627" max="6628" width="5.5703125" style="1" customWidth="1"/>
    <col min="6629" max="6629" width="5.140625" style="1" customWidth="1"/>
    <col min="6630" max="6630" width="7" style="1" customWidth="1"/>
    <col min="6631" max="6631" width="10.42578125" style="1" customWidth="1"/>
    <col min="6632" max="6632" width="7.7109375" style="1" customWidth="1"/>
    <col min="6633" max="6633" width="10.140625" style="1" customWidth="1"/>
    <col min="6634" max="6634" width="9.42578125" style="1" customWidth="1"/>
    <col min="6635" max="6635" width="10.7109375" style="1" customWidth="1"/>
    <col min="6636" max="6876" width="11.42578125" style="1"/>
    <col min="6877" max="6877" width="11.42578125" style="1" customWidth="1"/>
    <col min="6878" max="6878" width="22.28515625" style="1" customWidth="1"/>
    <col min="6879" max="6879" width="6.140625" style="1" bestFit="1" customWidth="1"/>
    <col min="6880" max="6880" width="7.5703125" style="1" customWidth="1"/>
    <col min="6881" max="6881" width="6.140625" style="1" customWidth="1"/>
    <col min="6882" max="6882" width="4.85546875" style="1" customWidth="1"/>
    <col min="6883" max="6884" width="5.5703125" style="1" customWidth="1"/>
    <col min="6885" max="6885" width="5.140625" style="1" customWidth="1"/>
    <col min="6886" max="6886" width="7" style="1" customWidth="1"/>
    <col min="6887" max="6887" width="10.42578125" style="1" customWidth="1"/>
    <col min="6888" max="6888" width="7.7109375" style="1" customWidth="1"/>
    <col min="6889" max="6889" width="10.140625" style="1" customWidth="1"/>
    <col min="6890" max="6890" width="9.42578125" style="1" customWidth="1"/>
    <col min="6891" max="6891" width="10.7109375" style="1" customWidth="1"/>
    <col min="6892" max="7132" width="11.42578125" style="1"/>
    <col min="7133" max="7133" width="11.42578125" style="1" customWidth="1"/>
    <col min="7134" max="7134" width="22.28515625" style="1" customWidth="1"/>
    <col min="7135" max="7135" width="6.140625" style="1" bestFit="1" customWidth="1"/>
    <col min="7136" max="7136" width="7.5703125" style="1" customWidth="1"/>
    <col min="7137" max="7137" width="6.140625" style="1" customWidth="1"/>
    <col min="7138" max="7138" width="4.85546875" style="1" customWidth="1"/>
    <col min="7139" max="7140" width="5.5703125" style="1" customWidth="1"/>
    <col min="7141" max="7141" width="5.140625" style="1" customWidth="1"/>
    <col min="7142" max="7142" width="7" style="1" customWidth="1"/>
    <col min="7143" max="7143" width="10.42578125" style="1" customWidth="1"/>
    <col min="7144" max="7144" width="7.7109375" style="1" customWidth="1"/>
    <col min="7145" max="7145" width="10.140625" style="1" customWidth="1"/>
    <col min="7146" max="7146" width="9.42578125" style="1" customWidth="1"/>
    <col min="7147" max="7147" width="10.7109375" style="1" customWidth="1"/>
    <col min="7148" max="7388" width="11.42578125" style="1"/>
    <col min="7389" max="7389" width="11.42578125" style="1" customWidth="1"/>
    <col min="7390" max="7390" width="22.28515625" style="1" customWidth="1"/>
    <col min="7391" max="7391" width="6.140625" style="1" bestFit="1" customWidth="1"/>
    <col min="7392" max="7392" width="7.5703125" style="1" customWidth="1"/>
    <col min="7393" max="7393" width="6.140625" style="1" customWidth="1"/>
    <col min="7394" max="7394" width="4.85546875" style="1" customWidth="1"/>
    <col min="7395" max="7396" width="5.5703125" style="1" customWidth="1"/>
    <col min="7397" max="7397" width="5.140625" style="1" customWidth="1"/>
    <col min="7398" max="7398" width="7" style="1" customWidth="1"/>
    <col min="7399" max="7399" width="10.42578125" style="1" customWidth="1"/>
    <col min="7400" max="7400" width="7.7109375" style="1" customWidth="1"/>
    <col min="7401" max="7401" width="10.140625" style="1" customWidth="1"/>
    <col min="7402" max="7402" width="9.42578125" style="1" customWidth="1"/>
    <col min="7403" max="7403" width="10.7109375" style="1" customWidth="1"/>
    <col min="7404" max="7644" width="11.42578125" style="1"/>
    <col min="7645" max="7645" width="11.42578125" style="1" customWidth="1"/>
    <col min="7646" max="7646" width="22.28515625" style="1" customWidth="1"/>
    <col min="7647" max="7647" width="6.140625" style="1" bestFit="1" customWidth="1"/>
    <col min="7648" max="7648" width="7.5703125" style="1" customWidth="1"/>
    <col min="7649" max="7649" width="6.140625" style="1" customWidth="1"/>
    <col min="7650" max="7650" width="4.85546875" style="1" customWidth="1"/>
    <col min="7651" max="7652" width="5.5703125" style="1" customWidth="1"/>
    <col min="7653" max="7653" width="5.140625" style="1" customWidth="1"/>
    <col min="7654" max="7654" width="7" style="1" customWidth="1"/>
    <col min="7655" max="7655" width="10.42578125" style="1" customWidth="1"/>
    <col min="7656" max="7656" width="7.7109375" style="1" customWidth="1"/>
    <col min="7657" max="7657" width="10.140625" style="1" customWidth="1"/>
    <col min="7658" max="7658" width="9.42578125" style="1" customWidth="1"/>
    <col min="7659" max="7659" width="10.7109375" style="1" customWidth="1"/>
    <col min="7660" max="7900" width="11.42578125" style="1"/>
    <col min="7901" max="7901" width="11.42578125" style="1" customWidth="1"/>
    <col min="7902" max="7902" width="22.28515625" style="1" customWidth="1"/>
    <col min="7903" max="7903" width="6.140625" style="1" bestFit="1" customWidth="1"/>
    <col min="7904" max="7904" width="7.5703125" style="1" customWidth="1"/>
    <col min="7905" max="7905" width="6.140625" style="1" customWidth="1"/>
    <col min="7906" max="7906" width="4.85546875" style="1" customWidth="1"/>
    <col min="7907" max="7908" width="5.5703125" style="1" customWidth="1"/>
    <col min="7909" max="7909" width="5.140625" style="1" customWidth="1"/>
    <col min="7910" max="7910" width="7" style="1" customWidth="1"/>
    <col min="7911" max="7911" width="10.42578125" style="1" customWidth="1"/>
    <col min="7912" max="7912" width="7.7109375" style="1" customWidth="1"/>
    <col min="7913" max="7913" width="10.140625" style="1" customWidth="1"/>
    <col min="7914" max="7914" width="9.42578125" style="1" customWidth="1"/>
    <col min="7915" max="7915" width="10.7109375" style="1" customWidth="1"/>
    <col min="7916" max="8156" width="11.42578125" style="1"/>
    <col min="8157" max="8157" width="11.42578125" style="1" customWidth="1"/>
    <col min="8158" max="8158" width="22.28515625" style="1" customWidth="1"/>
    <col min="8159" max="8159" width="6.140625" style="1" bestFit="1" customWidth="1"/>
    <col min="8160" max="8160" width="7.5703125" style="1" customWidth="1"/>
    <col min="8161" max="8161" width="6.140625" style="1" customWidth="1"/>
    <col min="8162" max="8162" width="4.85546875" style="1" customWidth="1"/>
    <col min="8163" max="8164" width="5.5703125" style="1" customWidth="1"/>
    <col min="8165" max="8165" width="5.140625" style="1" customWidth="1"/>
    <col min="8166" max="8166" width="7" style="1" customWidth="1"/>
    <col min="8167" max="8167" width="10.42578125" style="1" customWidth="1"/>
    <col min="8168" max="8168" width="7.7109375" style="1" customWidth="1"/>
    <col min="8169" max="8169" width="10.140625" style="1" customWidth="1"/>
    <col min="8170" max="8170" width="9.42578125" style="1" customWidth="1"/>
    <col min="8171" max="8171" width="10.7109375" style="1" customWidth="1"/>
    <col min="8172" max="8412" width="11.42578125" style="1"/>
    <col min="8413" max="8413" width="11.42578125" style="1" customWidth="1"/>
    <col min="8414" max="8414" width="22.28515625" style="1" customWidth="1"/>
    <col min="8415" max="8415" width="6.140625" style="1" bestFit="1" customWidth="1"/>
    <col min="8416" max="8416" width="7.5703125" style="1" customWidth="1"/>
    <col min="8417" max="8417" width="6.140625" style="1" customWidth="1"/>
    <col min="8418" max="8418" width="4.85546875" style="1" customWidth="1"/>
    <col min="8419" max="8420" width="5.5703125" style="1" customWidth="1"/>
    <col min="8421" max="8421" width="5.140625" style="1" customWidth="1"/>
    <col min="8422" max="8422" width="7" style="1" customWidth="1"/>
    <col min="8423" max="8423" width="10.42578125" style="1" customWidth="1"/>
    <col min="8424" max="8424" width="7.7109375" style="1" customWidth="1"/>
    <col min="8425" max="8425" width="10.140625" style="1" customWidth="1"/>
    <col min="8426" max="8426" width="9.42578125" style="1" customWidth="1"/>
    <col min="8427" max="8427" width="10.7109375" style="1" customWidth="1"/>
    <col min="8428" max="8668" width="11.42578125" style="1"/>
    <col min="8669" max="8669" width="11.42578125" style="1" customWidth="1"/>
    <col min="8670" max="8670" width="22.28515625" style="1" customWidth="1"/>
    <col min="8671" max="8671" width="6.140625" style="1" bestFit="1" customWidth="1"/>
    <col min="8672" max="8672" width="7.5703125" style="1" customWidth="1"/>
    <col min="8673" max="8673" width="6.140625" style="1" customWidth="1"/>
    <col min="8674" max="8674" width="4.85546875" style="1" customWidth="1"/>
    <col min="8675" max="8676" width="5.5703125" style="1" customWidth="1"/>
    <col min="8677" max="8677" width="5.140625" style="1" customWidth="1"/>
    <col min="8678" max="8678" width="7" style="1" customWidth="1"/>
    <col min="8679" max="8679" width="10.42578125" style="1" customWidth="1"/>
    <col min="8680" max="8680" width="7.7109375" style="1" customWidth="1"/>
    <col min="8681" max="8681" width="10.140625" style="1" customWidth="1"/>
    <col min="8682" max="8682" width="9.42578125" style="1" customWidth="1"/>
    <col min="8683" max="8683" width="10.7109375" style="1" customWidth="1"/>
    <col min="8684" max="8924" width="11.42578125" style="1"/>
    <col min="8925" max="8925" width="11.42578125" style="1" customWidth="1"/>
    <col min="8926" max="8926" width="22.28515625" style="1" customWidth="1"/>
    <col min="8927" max="8927" width="6.140625" style="1" bestFit="1" customWidth="1"/>
    <col min="8928" max="8928" width="7.5703125" style="1" customWidth="1"/>
    <col min="8929" max="8929" width="6.140625" style="1" customWidth="1"/>
    <col min="8930" max="8930" width="4.85546875" style="1" customWidth="1"/>
    <col min="8931" max="8932" width="5.5703125" style="1" customWidth="1"/>
    <col min="8933" max="8933" width="5.140625" style="1" customWidth="1"/>
    <col min="8934" max="8934" width="7" style="1" customWidth="1"/>
    <col min="8935" max="8935" width="10.42578125" style="1" customWidth="1"/>
    <col min="8936" max="8936" width="7.7109375" style="1" customWidth="1"/>
    <col min="8937" max="8937" width="10.140625" style="1" customWidth="1"/>
    <col min="8938" max="8938" width="9.42578125" style="1" customWidth="1"/>
    <col min="8939" max="8939" width="10.7109375" style="1" customWidth="1"/>
    <col min="8940" max="9180" width="11.42578125" style="1"/>
    <col min="9181" max="9181" width="11.42578125" style="1" customWidth="1"/>
    <col min="9182" max="9182" width="22.28515625" style="1" customWidth="1"/>
    <col min="9183" max="9183" width="6.140625" style="1" bestFit="1" customWidth="1"/>
    <col min="9184" max="9184" width="7.5703125" style="1" customWidth="1"/>
    <col min="9185" max="9185" width="6.140625" style="1" customWidth="1"/>
    <col min="9186" max="9186" width="4.85546875" style="1" customWidth="1"/>
    <col min="9187" max="9188" width="5.5703125" style="1" customWidth="1"/>
    <col min="9189" max="9189" width="5.140625" style="1" customWidth="1"/>
    <col min="9190" max="9190" width="7" style="1" customWidth="1"/>
    <col min="9191" max="9191" width="10.42578125" style="1" customWidth="1"/>
    <col min="9192" max="9192" width="7.7109375" style="1" customWidth="1"/>
    <col min="9193" max="9193" width="10.140625" style="1" customWidth="1"/>
    <col min="9194" max="9194" width="9.42578125" style="1" customWidth="1"/>
    <col min="9195" max="9195" width="10.7109375" style="1" customWidth="1"/>
    <col min="9196" max="9436" width="11.42578125" style="1"/>
    <col min="9437" max="9437" width="11.42578125" style="1" customWidth="1"/>
    <col min="9438" max="9438" width="22.28515625" style="1" customWidth="1"/>
    <col min="9439" max="9439" width="6.140625" style="1" bestFit="1" customWidth="1"/>
    <col min="9440" max="9440" width="7.5703125" style="1" customWidth="1"/>
    <col min="9441" max="9441" width="6.140625" style="1" customWidth="1"/>
    <col min="9442" max="9442" width="4.85546875" style="1" customWidth="1"/>
    <col min="9443" max="9444" width="5.5703125" style="1" customWidth="1"/>
    <col min="9445" max="9445" width="5.140625" style="1" customWidth="1"/>
    <col min="9446" max="9446" width="7" style="1" customWidth="1"/>
    <col min="9447" max="9447" width="10.42578125" style="1" customWidth="1"/>
    <col min="9448" max="9448" width="7.7109375" style="1" customWidth="1"/>
    <col min="9449" max="9449" width="10.140625" style="1" customWidth="1"/>
    <col min="9450" max="9450" width="9.42578125" style="1" customWidth="1"/>
    <col min="9451" max="9451" width="10.7109375" style="1" customWidth="1"/>
    <col min="9452" max="9692" width="11.42578125" style="1"/>
    <col min="9693" max="9693" width="11.42578125" style="1" customWidth="1"/>
    <col min="9694" max="9694" width="22.28515625" style="1" customWidth="1"/>
    <col min="9695" max="9695" width="6.140625" style="1" bestFit="1" customWidth="1"/>
    <col min="9696" max="9696" width="7.5703125" style="1" customWidth="1"/>
    <col min="9697" max="9697" width="6.140625" style="1" customWidth="1"/>
    <col min="9698" max="9698" width="4.85546875" style="1" customWidth="1"/>
    <col min="9699" max="9700" width="5.5703125" style="1" customWidth="1"/>
    <col min="9701" max="9701" width="5.140625" style="1" customWidth="1"/>
    <col min="9702" max="9702" width="7" style="1" customWidth="1"/>
    <col min="9703" max="9703" width="10.42578125" style="1" customWidth="1"/>
    <col min="9704" max="9704" width="7.7109375" style="1" customWidth="1"/>
    <col min="9705" max="9705" width="10.140625" style="1" customWidth="1"/>
    <col min="9706" max="9706" width="9.42578125" style="1" customWidth="1"/>
    <col min="9707" max="9707" width="10.7109375" style="1" customWidth="1"/>
    <col min="9708" max="9948" width="11.42578125" style="1"/>
    <col min="9949" max="9949" width="11.42578125" style="1" customWidth="1"/>
    <col min="9950" max="9950" width="22.28515625" style="1" customWidth="1"/>
    <col min="9951" max="9951" width="6.140625" style="1" bestFit="1" customWidth="1"/>
    <col min="9952" max="9952" width="7.5703125" style="1" customWidth="1"/>
    <col min="9953" max="9953" width="6.140625" style="1" customWidth="1"/>
    <col min="9954" max="9954" width="4.85546875" style="1" customWidth="1"/>
    <col min="9955" max="9956" width="5.5703125" style="1" customWidth="1"/>
    <col min="9957" max="9957" width="5.140625" style="1" customWidth="1"/>
    <col min="9958" max="9958" width="7" style="1" customWidth="1"/>
    <col min="9959" max="9959" width="10.42578125" style="1" customWidth="1"/>
    <col min="9960" max="9960" width="7.7109375" style="1" customWidth="1"/>
    <col min="9961" max="9961" width="10.140625" style="1" customWidth="1"/>
    <col min="9962" max="9962" width="9.42578125" style="1" customWidth="1"/>
    <col min="9963" max="9963" width="10.7109375" style="1" customWidth="1"/>
    <col min="9964" max="10204" width="11.42578125" style="1"/>
    <col min="10205" max="10205" width="11.42578125" style="1" customWidth="1"/>
    <col min="10206" max="10206" width="22.28515625" style="1" customWidth="1"/>
    <col min="10207" max="10207" width="6.140625" style="1" bestFit="1" customWidth="1"/>
    <col min="10208" max="10208" width="7.5703125" style="1" customWidth="1"/>
    <col min="10209" max="10209" width="6.140625" style="1" customWidth="1"/>
    <col min="10210" max="10210" width="4.85546875" style="1" customWidth="1"/>
    <col min="10211" max="10212" width="5.5703125" style="1" customWidth="1"/>
    <col min="10213" max="10213" width="5.140625" style="1" customWidth="1"/>
    <col min="10214" max="10214" width="7" style="1" customWidth="1"/>
    <col min="10215" max="10215" width="10.42578125" style="1" customWidth="1"/>
    <col min="10216" max="10216" width="7.7109375" style="1" customWidth="1"/>
    <col min="10217" max="10217" width="10.140625" style="1" customWidth="1"/>
    <col min="10218" max="10218" width="9.42578125" style="1" customWidth="1"/>
    <col min="10219" max="10219" width="10.7109375" style="1" customWidth="1"/>
    <col min="10220" max="10460" width="11.42578125" style="1"/>
    <col min="10461" max="10461" width="11.42578125" style="1" customWidth="1"/>
    <col min="10462" max="10462" width="22.28515625" style="1" customWidth="1"/>
    <col min="10463" max="10463" width="6.140625" style="1" bestFit="1" customWidth="1"/>
    <col min="10464" max="10464" width="7.5703125" style="1" customWidth="1"/>
    <col min="10465" max="10465" width="6.140625" style="1" customWidth="1"/>
    <col min="10466" max="10466" width="4.85546875" style="1" customWidth="1"/>
    <col min="10467" max="10468" width="5.5703125" style="1" customWidth="1"/>
    <col min="10469" max="10469" width="5.140625" style="1" customWidth="1"/>
    <col min="10470" max="10470" width="7" style="1" customWidth="1"/>
    <col min="10471" max="10471" width="10.42578125" style="1" customWidth="1"/>
    <col min="10472" max="10472" width="7.7109375" style="1" customWidth="1"/>
    <col min="10473" max="10473" width="10.140625" style="1" customWidth="1"/>
    <col min="10474" max="10474" width="9.42578125" style="1" customWidth="1"/>
    <col min="10475" max="10475" width="10.7109375" style="1" customWidth="1"/>
    <col min="10476" max="10716" width="11.42578125" style="1"/>
    <col min="10717" max="10717" width="11.42578125" style="1" customWidth="1"/>
    <col min="10718" max="10718" width="22.28515625" style="1" customWidth="1"/>
    <col min="10719" max="10719" width="6.140625" style="1" bestFit="1" customWidth="1"/>
    <col min="10720" max="10720" width="7.5703125" style="1" customWidth="1"/>
    <col min="10721" max="10721" width="6.140625" style="1" customWidth="1"/>
    <col min="10722" max="10722" width="4.85546875" style="1" customWidth="1"/>
    <col min="10723" max="10724" width="5.5703125" style="1" customWidth="1"/>
    <col min="10725" max="10725" width="5.140625" style="1" customWidth="1"/>
    <col min="10726" max="10726" width="7" style="1" customWidth="1"/>
    <col min="10727" max="10727" width="10.42578125" style="1" customWidth="1"/>
    <col min="10728" max="10728" width="7.7109375" style="1" customWidth="1"/>
    <col min="10729" max="10729" width="10.140625" style="1" customWidth="1"/>
    <col min="10730" max="10730" width="9.42578125" style="1" customWidth="1"/>
    <col min="10731" max="10731" width="10.7109375" style="1" customWidth="1"/>
    <col min="10732" max="10972" width="11.42578125" style="1"/>
    <col min="10973" max="10973" width="11.42578125" style="1" customWidth="1"/>
    <col min="10974" max="10974" width="22.28515625" style="1" customWidth="1"/>
    <col min="10975" max="10975" width="6.140625" style="1" bestFit="1" customWidth="1"/>
    <col min="10976" max="10976" width="7.5703125" style="1" customWidth="1"/>
    <col min="10977" max="10977" width="6.140625" style="1" customWidth="1"/>
    <col min="10978" max="10978" width="4.85546875" style="1" customWidth="1"/>
    <col min="10979" max="10980" width="5.5703125" style="1" customWidth="1"/>
    <col min="10981" max="10981" width="5.140625" style="1" customWidth="1"/>
    <col min="10982" max="10982" width="7" style="1" customWidth="1"/>
    <col min="10983" max="10983" width="10.42578125" style="1" customWidth="1"/>
    <col min="10984" max="10984" width="7.7109375" style="1" customWidth="1"/>
    <col min="10985" max="10985" width="10.140625" style="1" customWidth="1"/>
    <col min="10986" max="10986" width="9.42578125" style="1" customWidth="1"/>
    <col min="10987" max="10987" width="10.7109375" style="1" customWidth="1"/>
    <col min="10988" max="11228" width="11.42578125" style="1"/>
    <col min="11229" max="11229" width="11.42578125" style="1" customWidth="1"/>
    <col min="11230" max="11230" width="22.28515625" style="1" customWidth="1"/>
    <col min="11231" max="11231" width="6.140625" style="1" bestFit="1" customWidth="1"/>
    <col min="11232" max="11232" width="7.5703125" style="1" customWidth="1"/>
    <col min="11233" max="11233" width="6.140625" style="1" customWidth="1"/>
    <col min="11234" max="11234" width="4.85546875" style="1" customWidth="1"/>
    <col min="11235" max="11236" width="5.5703125" style="1" customWidth="1"/>
    <col min="11237" max="11237" width="5.140625" style="1" customWidth="1"/>
    <col min="11238" max="11238" width="7" style="1" customWidth="1"/>
    <col min="11239" max="11239" width="10.42578125" style="1" customWidth="1"/>
    <col min="11240" max="11240" width="7.7109375" style="1" customWidth="1"/>
    <col min="11241" max="11241" width="10.140625" style="1" customWidth="1"/>
    <col min="11242" max="11242" width="9.42578125" style="1" customWidth="1"/>
    <col min="11243" max="11243" width="10.7109375" style="1" customWidth="1"/>
    <col min="11244" max="11484" width="11.42578125" style="1"/>
    <col min="11485" max="11485" width="11.42578125" style="1" customWidth="1"/>
    <col min="11486" max="11486" width="22.28515625" style="1" customWidth="1"/>
    <col min="11487" max="11487" width="6.140625" style="1" bestFit="1" customWidth="1"/>
    <col min="11488" max="11488" width="7.5703125" style="1" customWidth="1"/>
    <col min="11489" max="11489" width="6.140625" style="1" customWidth="1"/>
    <col min="11490" max="11490" width="4.85546875" style="1" customWidth="1"/>
    <col min="11491" max="11492" width="5.5703125" style="1" customWidth="1"/>
    <col min="11493" max="11493" width="5.140625" style="1" customWidth="1"/>
    <col min="11494" max="11494" width="7" style="1" customWidth="1"/>
    <col min="11495" max="11495" width="10.42578125" style="1" customWidth="1"/>
    <col min="11496" max="11496" width="7.7109375" style="1" customWidth="1"/>
    <col min="11497" max="11497" width="10.140625" style="1" customWidth="1"/>
    <col min="11498" max="11498" width="9.42578125" style="1" customWidth="1"/>
    <col min="11499" max="11499" width="10.7109375" style="1" customWidth="1"/>
    <col min="11500" max="11740" width="11.42578125" style="1"/>
    <col min="11741" max="11741" width="11.42578125" style="1" customWidth="1"/>
    <col min="11742" max="11742" width="22.28515625" style="1" customWidth="1"/>
    <col min="11743" max="11743" width="6.140625" style="1" bestFit="1" customWidth="1"/>
    <col min="11744" max="11744" width="7.5703125" style="1" customWidth="1"/>
    <col min="11745" max="11745" width="6.140625" style="1" customWidth="1"/>
    <col min="11746" max="11746" width="4.85546875" style="1" customWidth="1"/>
    <col min="11747" max="11748" width="5.5703125" style="1" customWidth="1"/>
    <col min="11749" max="11749" width="5.140625" style="1" customWidth="1"/>
    <col min="11750" max="11750" width="7" style="1" customWidth="1"/>
    <col min="11751" max="11751" width="10.42578125" style="1" customWidth="1"/>
    <col min="11752" max="11752" width="7.7109375" style="1" customWidth="1"/>
    <col min="11753" max="11753" width="10.140625" style="1" customWidth="1"/>
    <col min="11754" max="11754" width="9.42578125" style="1" customWidth="1"/>
    <col min="11755" max="11755" width="10.7109375" style="1" customWidth="1"/>
    <col min="11756" max="11996" width="11.42578125" style="1"/>
    <col min="11997" max="11997" width="11.42578125" style="1" customWidth="1"/>
    <col min="11998" max="11998" width="22.28515625" style="1" customWidth="1"/>
    <col min="11999" max="11999" width="6.140625" style="1" bestFit="1" customWidth="1"/>
    <col min="12000" max="12000" width="7.5703125" style="1" customWidth="1"/>
    <col min="12001" max="12001" width="6.140625" style="1" customWidth="1"/>
    <col min="12002" max="12002" width="4.85546875" style="1" customWidth="1"/>
    <col min="12003" max="12004" width="5.5703125" style="1" customWidth="1"/>
    <col min="12005" max="12005" width="5.140625" style="1" customWidth="1"/>
    <col min="12006" max="12006" width="7" style="1" customWidth="1"/>
    <col min="12007" max="12007" width="10.42578125" style="1" customWidth="1"/>
    <col min="12008" max="12008" width="7.7109375" style="1" customWidth="1"/>
    <col min="12009" max="12009" width="10.140625" style="1" customWidth="1"/>
    <col min="12010" max="12010" width="9.42578125" style="1" customWidth="1"/>
    <col min="12011" max="12011" width="10.7109375" style="1" customWidth="1"/>
    <col min="12012" max="12252" width="11.42578125" style="1"/>
    <col min="12253" max="12253" width="11.42578125" style="1" customWidth="1"/>
    <col min="12254" max="12254" width="22.28515625" style="1" customWidth="1"/>
    <col min="12255" max="12255" width="6.140625" style="1" bestFit="1" customWidth="1"/>
    <col min="12256" max="12256" width="7.5703125" style="1" customWidth="1"/>
    <col min="12257" max="12257" width="6.140625" style="1" customWidth="1"/>
    <col min="12258" max="12258" width="4.85546875" style="1" customWidth="1"/>
    <col min="12259" max="12260" width="5.5703125" style="1" customWidth="1"/>
    <col min="12261" max="12261" width="5.140625" style="1" customWidth="1"/>
    <col min="12262" max="12262" width="7" style="1" customWidth="1"/>
    <col min="12263" max="12263" width="10.42578125" style="1" customWidth="1"/>
    <col min="12264" max="12264" width="7.7109375" style="1" customWidth="1"/>
    <col min="12265" max="12265" width="10.140625" style="1" customWidth="1"/>
    <col min="12266" max="12266" width="9.42578125" style="1" customWidth="1"/>
    <col min="12267" max="12267" width="10.7109375" style="1" customWidth="1"/>
    <col min="12268" max="12508" width="11.42578125" style="1"/>
    <col min="12509" max="12509" width="11.42578125" style="1" customWidth="1"/>
    <col min="12510" max="12510" width="22.28515625" style="1" customWidth="1"/>
    <col min="12511" max="12511" width="6.140625" style="1" bestFit="1" customWidth="1"/>
    <col min="12512" max="12512" width="7.5703125" style="1" customWidth="1"/>
    <col min="12513" max="12513" width="6.140625" style="1" customWidth="1"/>
    <col min="12514" max="12514" width="4.85546875" style="1" customWidth="1"/>
    <col min="12515" max="12516" width="5.5703125" style="1" customWidth="1"/>
    <col min="12517" max="12517" width="5.140625" style="1" customWidth="1"/>
    <col min="12518" max="12518" width="7" style="1" customWidth="1"/>
    <col min="12519" max="12519" width="10.42578125" style="1" customWidth="1"/>
    <col min="12520" max="12520" width="7.7109375" style="1" customWidth="1"/>
    <col min="12521" max="12521" width="10.140625" style="1" customWidth="1"/>
    <col min="12522" max="12522" width="9.42578125" style="1" customWidth="1"/>
    <col min="12523" max="12523" width="10.7109375" style="1" customWidth="1"/>
    <col min="12524" max="12764" width="11.42578125" style="1"/>
    <col min="12765" max="12765" width="11.42578125" style="1" customWidth="1"/>
    <col min="12766" max="12766" width="22.28515625" style="1" customWidth="1"/>
    <col min="12767" max="12767" width="6.140625" style="1" bestFit="1" customWidth="1"/>
    <col min="12768" max="12768" width="7.5703125" style="1" customWidth="1"/>
    <col min="12769" max="12769" width="6.140625" style="1" customWidth="1"/>
    <col min="12770" max="12770" width="4.85546875" style="1" customWidth="1"/>
    <col min="12771" max="12772" width="5.5703125" style="1" customWidth="1"/>
    <col min="12773" max="12773" width="5.140625" style="1" customWidth="1"/>
    <col min="12774" max="12774" width="7" style="1" customWidth="1"/>
    <col min="12775" max="12775" width="10.42578125" style="1" customWidth="1"/>
    <col min="12776" max="12776" width="7.7109375" style="1" customWidth="1"/>
    <col min="12777" max="12777" width="10.140625" style="1" customWidth="1"/>
    <col min="12778" max="12778" width="9.42578125" style="1" customWidth="1"/>
    <col min="12779" max="12779" width="10.7109375" style="1" customWidth="1"/>
    <col min="12780" max="13020" width="11.42578125" style="1"/>
    <col min="13021" max="13021" width="11.42578125" style="1" customWidth="1"/>
    <col min="13022" max="13022" width="22.28515625" style="1" customWidth="1"/>
    <col min="13023" max="13023" width="6.140625" style="1" bestFit="1" customWidth="1"/>
    <col min="13024" max="13024" width="7.5703125" style="1" customWidth="1"/>
    <col min="13025" max="13025" width="6.140625" style="1" customWidth="1"/>
    <col min="13026" max="13026" width="4.85546875" style="1" customWidth="1"/>
    <col min="13027" max="13028" width="5.5703125" style="1" customWidth="1"/>
    <col min="13029" max="13029" width="5.140625" style="1" customWidth="1"/>
    <col min="13030" max="13030" width="7" style="1" customWidth="1"/>
    <col min="13031" max="13031" width="10.42578125" style="1" customWidth="1"/>
    <col min="13032" max="13032" width="7.7109375" style="1" customWidth="1"/>
    <col min="13033" max="13033" width="10.140625" style="1" customWidth="1"/>
    <col min="13034" max="13034" width="9.42578125" style="1" customWidth="1"/>
    <col min="13035" max="13035" width="10.7109375" style="1" customWidth="1"/>
    <col min="13036" max="13276" width="11.42578125" style="1"/>
    <col min="13277" max="13277" width="11.42578125" style="1" customWidth="1"/>
    <col min="13278" max="13278" width="22.28515625" style="1" customWidth="1"/>
    <col min="13279" max="13279" width="6.140625" style="1" bestFit="1" customWidth="1"/>
    <col min="13280" max="13280" width="7.5703125" style="1" customWidth="1"/>
    <col min="13281" max="13281" width="6.140625" style="1" customWidth="1"/>
    <col min="13282" max="13282" width="4.85546875" style="1" customWidth="1"/>
    <col min="13283" max="13284" width="5.5703125" style="1" customWidth="1"/>
    <col min="13285" max="13285" width="5.140625" style="1" customWidth="1"/>
    <col min="13286" max="13286" width="7" style="1" customWidth="1"/>
    <col min="13287" max="13287" width="10.42578125" style="1" customWidth="1"/>
    <col min="13288" max="13288" width="7.7109375" style="1" customWidth="1"/>
    <col min="13289" max="13289" width="10.140625" style="1" customWidth="1"/>
    <col min="13290" max="13290" width="9.42578125" style="1" customWidth="1"/>
    <col min="13291" max="13291" width="10.7109375" style="1" customWidth="1"/>
    <col min="13292" max="13532" width="11.42578125" style="1"/>
    <col min="13533" max="13533" width="11.42578125" style="1" customWidth="1"/>
    <col min="13534" max="13534" width="22.28515625" style="1" customWidth="1"/>
    <col min="13535" max="13535" width="6.140625" style="1" bestFit="1" customWidth="1"/>
    <col min="13536" max="13536" width="7.5703125" style="1" customWidth="1"/>
    <col min="13537" max="13537" width="6.140625" style="1" customWidth="1"/>
    <col min="13538" max="13538" width="4.85546875" style="1" customWidth="1"/>
    <col min="13539" max="13540" width="5.5703125" style="1" customWidth="1"/>
    <col min="13541" max="13541" width="5.140625" style="1" customWidth="1"/>
    <col min="13542" max="13542" width="7" style="1" customWidth="1"/>
    <col min="13543" max="13543" width="10.42578125" style="1" customWidth="1"/>
    <col min="13544" max="13544" width="7.7109375" style="1" customWidth="1"/>
    <col min="13545" max="13545" width="10.140625" style="1" customWidth="1"/>
    <col min="13546" max="13546" width="9.42578125" style="1" customWidth="1"/>
    <col min="13547" max="13547" width="10.7109375" style="1" customWidth="1"/>
    <col min="13548" max="13788" width="11.42578125" style="1"/>
    <col min="13789" max="13789" width="11.42578125" style="1" customWidth="1"/>
    <col min="13790" max="13790" width="22.28515625" style="1" customWidth="1"/>
    <col min="13791" max="13791" width="6.140625" style="1" bestFit="1" customWidth="1"/>
    <col min="13792" max="13792" width="7.5703125" style="1" customWidth="1"/>
    <col min="13793" max="13793" width="6.140625" style="1" customWidth="1"/>
    <col min="13794" max="13794" width="4.85546875" style="1" customWidth="1"/>
    <col min="13795" max="13796" width="5.5703125" style="1" customWidth="1"/>
    <col min="13797" max="13797" width="5.140625" style="1" customWidth="1"/>
    <col min="13798" max="13798" width="7" style="1" customWidth="1"/>
    <col min="13799" max="13799" width="10.42578125" style="1" customWidth="1"/>
    <col min="13800" max="13800" width="7.7109375" style="1" customWidth="1"/>
    <col min="13801" max="13801" width="10.140625" style="1" customWidth="1"/>
    <col min="13802" max="13802" width="9.42578125" style="1" customWidth="1"/>
    <col min="13803" max="13803" width="10.7109375" style="1" customWidth="1"/>
    <col min="13804" max="14044" width="11.42578125" style="1"/>
    <col min="14045" max="14045" width="11.42578125" style="1" customWidth="1"/>
    <col min="14046" max="14046" width="22.28515625" style="1" customWidth="1"/>
    <col min="14047" max="14047" width="6.140625" style="1" bestFit="1" customWidth="1"/>
    <col min="14048" max="14048" width="7.5703125" style="1" customWidth="1"/>
    <col min="14049" max="14049" width="6.140625" style="1" customWidth="1"/>
    <col min="14050" max="14050" width="4.85546875" style="1" customWidth="1"/>
    <col min="14051" max="14052" width="5.5703125" style="1" customWidth="1"/>
    <col min="14053" max="14053" width="5.140625" style="1" customWidth="1"/>
    <col min="14054" max="14054" width="7" style="1" customWidth="1"/>
    <col min="14055" max="14055" width="10.42578125" style="1" customWidth="1"/>
    <col min="14056" max="14056" width="7.7109375" style="1" customWidth="1"/>
    <col min="14057" max="14057" width="10.140625" style="1" customWidth="1"/>
    <col min="14058" max="14058" width="9.42578125" style="1" customWidth="1"/>
    <col min="14059" max="14059" width="10.7109375" style="1" customWidth="1"/>
    <col min="14060" max="14300" width="11.42578125" style="1"/>
    <col min="14301" max="14301" width="11.42578125" style="1" customWidth="1"/>
    <col min="14302" max="14302" width="22.28515625" style="1" customWidth="1"/>
    <col min="14303" max="14303" width="6.140625" style="1" bestFit="1" customWidth="1"/>
    <col min="14304" max="14304" width="7.5703125" style="1" customWidth="1"/>
    <col min="14305" max="14305" width="6.140625" style="1" customWidth="1"/>
    <col min="14306" max="14306" width="4.85546875" style="1" customWidth="1"/>
    <col min="14307" max="14308" width="5.5703125" style="1" customWidth="1"/>
    <col min="14309" max="14309" width="5.140625" style="1" customWidth="1"/>
    <col min="14310" max="14310" width="7" style="1" customWidth="1"/>
    <col min="14311" max="14311" width="10.42578125" style="1" customWidth="1"/>
    <col min="14312" max="14312" width="7.7109375" style="1" customWidth="1"/>
    <col min="14313" max="14313" width="10.140625" style="1" customWidth="1"/>
    <col min="14314" max="14314" width="9.42578125" style="1" customWidth="1"/>
    <col min="14315" max="14315" width="10.7109375" style="1" customWidth="1"/>
    <col min="14316" max="14556" width="11.42578125" style="1"/>
    <col min="14557" max="14557" width="11.42578125" style="1" customWidth="1"/>
    <col min="14558" max="14558" width="22.28515625" style="1" customWidth="1"/>
    <col min="14559" max="14559" width="6.140625" style="1" bestFit="1" customWidth="1"/>
    <col min="14560" max="14560" width="7.5703125" style="1" customWidth="1"/>
    <col min="14561" max="14561" width="6.140625" style="1" customWidth="1"/>
    <col min="14562" max="14562" width="4.85546875" style="1" customWidth="1"/>
    <col min="14563" max="14564" width="5.5703125" style="1" customWidth="1"/>
    <col min="14565" max="14565" width="5.140625" style="1" customWidth="1"/>
    <col min="14566" max="14566" width="7" style="1" customWidth="1"/>
    <col min="14567" max="14567" width="10.42578125" style="1" customWidth="1"/>
    <col min="14568" max="14568" width="7.7109375" style="1" customWidth="1"/>
    <col min="14569" max="14569" width="10.140625" style="1" customWidth="1"/>
    <col min="14570" max="14570" width="9.42578125" style="1" customWidth="1"/>
    <col min="14571" max="14571" width="10.7109375" style="1" customWidth="1"/>
    <col min="14572" max="14812" width="11.42578125" style="1"/>
    <col min="14813" max="14813" width="11.42578125" style="1" customWidth="1"/>
    <col min="14814" max="14814" width="22.28515625" style="1" customWidth="1"/>
    <col min="14815" max="14815" width="6.140625" style="1" bestFit="1" customWidth="1"/>
    <col min="14816" max="14816" width="7.5703125" style="1" customWidth="1"/>
    <col min="14817" max="14817" width="6.140625" style="1" customWidth="1"/>
    <col min="14818" max="14818" width="4.85546875" style="1" customWidth="1"/>
    <col min="14819" max="14820" width="5.5703125" style="1" customWidth="1"/>
    <col min="14821" max="14821" width="5.140625" style="1" customWidth="1"/>
    <col min="14822" max="14822" width="7" style="1" customWidth="1"/>
    <col min="14823" max="14823" width="10.42578125" style="1" customWidth="1"/>
    <col min="14824" max="14824" width="7.7109375" style="1" customWidth="1"/>
    <col min="14825" max="14825" width="10.140625" style="1" customWidth="1"/>
    <col min="14826" max="14826" width="9.42578125" style="1" customWidth="1"/>
    <col min="14827" max="14827" width="10.7109375" style="1" customWidth="1"/>
    <col min="14828" max="15068" width="11.42578125" style="1"/>
    <col min="15069" max="15069" width="11.42578125" style="1" customWidth="1"/>
    <col min="15070" max="15070" width="22.28515625" style="1" customWidth="1"/>
    <col min="15071" max="15071" width="6.140625" style="1" bestFit="1" customWidth="1"/>
    <col min="15072" max="15072" width="7.5703125" style="1" customWidth="1"/>
    <col min="15073" max="15073" width="6.140625" style="1" customWidth="1"/>
    <col min="15074" max="15074" width="4.85546875" style="1" customWidth="1"/>
    <col min="15075" max="15076" width="5.5703125" style="1" customWidth="1"/>
    <col min="15077" max="15077" width="5.140625" style="1" customWidth="1"/>
    <col min="15078" max="15078" width="7" style="1" customWidth="1"/>
    <col min="15079" max="15079" width="10.42578125" style="1" customWidth="1"/>
    <col min="15080" max="15080" width="7.7109375" style="1" customWidth="1"/>
    <col min="15081" max="15081" width="10.140625" style="1" customWidth="1"/>
    <col min="15082" max="15082" width="9.42578125" style="1" customWidth="1"/>
    <col min="15083" max="15083" width="10.7109375" style="1" customWidth="1"/>
    <col min="15084" max="15324" width="11.42578125" style="1"/>
    <col min="15325" max="15325" width="11.42578125" style="1" customWidth="1"/>
    <col min="15326" max="15326" width="22.28515625" style="1" customWidth="1"/>
    <col min="15327" max="15327" width="6.140625" style="1" bestFit="1" customWidth="1"/>
    <col min="15328" max="15328" width="7.5703125" style="1" customWidth="1"/>
    <col min="15329" max="15329" width="6.140625" style="1" customWidth="1"/>
    <col min="15330" max="15330" width="4.85546875" style="1" customWidth="1"/>
    <col min="15331" max="15332" width="5.5703125" style="1" customWidth="1"/>
    <col min="15333" max="15333" width="5.140625" style="1" customWidth="1"/>
    <col min="15334" max="15334" width="7" style="1" customWidth="1"/>
    <col min="15335" max="15335" width="10.42578125" style="1" customWidth="1"/>
    <col min="15336" max="15336" width="7.7109375" style="1" customWidth="1"/>
    <col min="15337" max="15337" width="10.140625" style="1" customWidth="1"/>
    <col min="15338" max="15338" width="9.42578125" style="1" customWidth="1"/>
    <col min="15339" max="15339" width="10.7109375" style="1" customWidth="1"/>
    <col min="15340" max="15580" width="11.42578125" style="1"/>
    <col min="15581" max="15581" width="11.42578125" style="1" customWidth="1"/>
    <col min="15582" max="15582" width="22.28515625" style="1" customWidth="1"/>
    <col min="15583" max="15583" width="6.140625" style="1" bestFit="1" customWidth="1"/>
    <col min="15584" max="15584" width="7.5703125" style="1" customWidth="1"/>
    <col min="15585" max="15585" width="6.140625" style="1" customWidth="1"/>
    <col min="15586" max="15586" width="4.85546875" style="1" customWidth="1"/>
    <col min="15587" max="15588" width="5.5703125" style="1" customWidth="1"/>
    <col min="15589" max="15589" width="5.140625" style="1" customWidth="1"/>
    <col min="15590" max="15590" width="7" style="1" customWidth="1"/>
    <col min="15591" max="15591" width="10.42578125" style="1" customWidth="1"/>
    <col min="15592" max="15592" width="7.7109375" style="1" customWidth="1"/>
    <col min="15593" max="15593" width="10.140625" style="1" customWidth="1"/>
    <col min="15594" max="15594" width="9.42578125" style="1" customWidth="1"/>
    <col min="15595" max="15595" width="10.7109375" style="1" customWidth="1"/>
    <col min="15596" max="15836" width="11.42578125" style="1"/>
    <col min="15837" max="15837" width="11.42578125" style="1" customWidth="1"/>
    <col min="15838" max="15838" width="22.28515625" style="1" customWidth="1"/>
    <col min="15839" max="15839" width="6.140625" style="1" bestFit="1" customWidth="1"/>
    <col min="15840" max="15840" width="7.5703125" style="1" customWidth="1"/>
    <col min="15841" max="15841" width="6.140625" style="1" customWidth="1"/>
    <col min="15842" max="15842" width="4.85546875" style="1" customWidth="1"/>
    <col min="15843" max="15844" width="5.5703125" style="1" customWidth="1"/>
    <col min="15845" max="15845" width="5.140625" style="1" customWidth="1"/>
    <col min="15846" max="15846" width="7" style="1" customWidth="1"/>
    <col min="15847" max="15847" width="10.42578125" style="1" customWidth="1"/>
    <col min="15848" max="15848" width="7.7109375" style="1" customWidth="1"/>
    <col min="15849" max="15849" width="10.140625" style="1" customWidth="1"/>
    <col min="15850" max="15850" width="9.42578125" style="1" customWidth="1"/>
    <col min="15851" max="15851" width="10.7109375" style="1" customWidth="1"/>
    <col min="15852" max="16092" width="11.42578125" style="1"/>
    <col min="16093" max="16093" width="11.42578125" style="1" customWidth="1"/>
    <col min="16094" max="16094" width="22.28515625" style="1" customWidth="1"/>
    <col min="16095" max="16095" width="6.140625" style="1" bestFit="1" customWidth="1"/>
    <col min="16096" max="16096" width="7.5703125" style="1" customWidth="1"/>
    <col min="16097" max="16097" width="6.140625" style="1" customWidth="1"/>
    <col min="16098" max="16098" width="4.85546875" style="1" customWidth="1"/>
    <col min="16099" max="16100" width="5.5703125" style="1" customWidth="1"/>
    <col min="16101" max="16101" width="5.140625" style="1" customWidth="1"/>
    <col min="16102" max="16102" width="7" style="1" customWidth="1"/>
    <col min="16103" max="16103" width="10.42578125" style="1" customWidth="1"/>
    <col min="16104" max="16104" width="7.7109375" style="1" customWidth="1"/>
    <col min="16105" max="16105" width="10.140625" style="1" customWidth="1"/>
    <col min="16106" max="16106" width="9.42578125" style="1" customWidth="1"/>
    <col min="16107" max="16107" width="10.7109375" style="1" customWidth="1"/>
    <col min="16108" max="16384" width="11.42578125" style="1"/>
  </cols>
  <sheetData>
    <row r="2" spans="2:15" ht="25.5" customHeight="1" x14ac:dyDescent="0.4">
      <c r="B2" s="34" t="s">
        <v>31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5" ht="18" thickBot="1" x14ac:dyDescent="0.45"/>
    <row r="4" spans="2:15" ht="18" thickBot="1" x14ac:dyDescent="0.45"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4" t="s">
        <v>15</v>
      </c>
    </row>
    <row r="5" spans="2:15" x14ac:dyDescent="0.4">
      <c r="B5" s="5" t="s">
        <v>16</v>
      </c>
      <c r="C5" s="30">
        <f>209+1</f>
        <v>210</v>
      </c>
      <c r="D5" s="30">
        <f>218+1</f>
        <v>219</v>
      </c>
      <c r="E5" s="6"/>
      <c r="F5" s="6"/>
      <c r="G5" s="6"/>
      <c r="H5" s="6"/>
      <c r="I5" s="6"/>
      <c r="J5" s="6"/>
      <c r="K5" s="6"/>
      <c r="L5" s="6"/>
      <c r="M5" s="7"/>
      <c r="N5" s="7"/>
      <c r="O5" s="8">
        <f>SUM(C5:N5)</f>
        <v>429</v>
      </c>
    </row>
    <row r="6" spans="2:15" x14ac:dyDescent="0.4">
      <c r="B6" s="5" t="s">
        <v>17</v>
      </c>
      <c r="C6" s="30">
        <v>56</v>
      </c>
      <c r="D6" s="30">
        <v>47</v>
      </c>
      <c r="E6" s="6"/>
      <c r="F6" s="6"/>
      <c r="G6" s="6"/>
      <c r="H6" s="6"/>
      <c r="I6" s="6"/>
      <c r="J6" s="6"/>
      <c r="K6" s="6"/>
      <c r="L6" s="6"/>
      <c r="M6" s="7"/>
      <c r="N6" s="7"/>
      <c r="O6" s="8">
        <f t="shared" ref="O6:O14" si="0">SUM(C6:N6)</f>
        <v>103</v>
      </c>
    </row>
    <row r="7" spans="2:15" x14ac:dyDescent="0.4">
      <c r="B7" s="5" t="s">
        <v>26</v>
      </c>
      <c r="C7" s="30">
        <v>0</v>
      </c>
      <c r="D7" s="30">
        <v>0</v>
      </c>
      <c r="E7" s="6"/>
      <c r="F7" s="6"/>
      <c r="G7" s="6"/>
      <c r="H7" s="6"/>
      <c r="I7" s="6"/>
      <c r="J7" s="6"/>
      <c r="K7" s="6"/>
      <c r="L7" s="6"/>
      <c r="M7" s="7"/>
      <c r="N7" s="7"/>
      <c r="O7" s="8">
        <f t="shared" si="0"/>
        <v>0</v>
      </c>
    </row>
    <row r="8" spans="2:15" x14ac:dyDescent="0.4">
      <c r="B8" s="5" t="s">
        <v>18</v>
      </c>
      <c r="C8" s="30">
        <v>0</v>
      </c>
      <c r="D8" s="30">
        <v>0</v>
      </c>
      <c r="E8" s="6"/>
      <c r="F8" s="6"/>
      <c r="G8" s="6"/>
      <c r="H8" s="6"/>
      <c r="I8" s="6"/>
      <c r="J8" s="6"/>
      <c r="K8" s="6"/>
      <c r="L8" s="6"/>
      <c r="M8" s="7"/>
      <c r="N8" s="7"/>
      <c r="O8" s="8">
        <f t="shared" si="0"/>
        <v>0</v>
      </c>
    </row>
    <row r="9" spans="2:15" x14ac:dyDescent="0.4">
      <c r="B9" s="5" t="s">
        <v>19</v>
      </c>
      <c r="C9" s="30">
        <v>20</v>
      </c>
      <c r="D9" s="30">
        <v>32</v>
      </c>
      <c r="E9" s="6"/>
      <c r="F9" s="6"/>
      <c r="G9" s="6"/>
      <c r="H9" s="6"/>
      <c r="I9" s="6"/>
      <c r="J9" s="6"/>
      <c r="K9" s="6"/>
      <c r="L9" s="6"/>
      <c r="M9" s="7"/>
      <c r="N9" s="7"/>
      <c r="O9" s="8">
        <f t="shared" si="0"/>
        <v>52</v>
      </c>
    </row>
    <row r="10" spans="2:15" x14ac:dyDescent="0.4">
      <c r="B10" s="5" t="s">
        <v>20</v>
      </c>
      <c r="C10" s="30">
        <v>0</v>
      </c>
      <c r="D10" s="30">
        <v>0</v>
      </c>
      <c r="E10" s="6"/>
      <c r="F10" s="6"/>
      <c r="G10" s="6"/>
      <c r="H10" s="6"/>
      <c r="I10" s="6"/>
      <c r="J10" s="6"/>
      <c r="K10" s="6"/>
      <c r="L10" s="6"/>
      <c r="M10" s="7"/>
      <c r="N10" s="7"/>
      <c r="O10" s="8">
        <f t="shared" si="0"/>
        <v>0</v>
      </c>
    </row>
    <row r="11" spans="2:15" x14ac:dyDescent="0.4">
      <c r="B11" s="5" t="s">
        <v>21</v>
      </c>
      <c r="C11" s="30">
        <v>0</v>
      </c>
      <c r="D11" s="30">
        <v>0</v>
      </c>
      <c r="E11" s="6"/>
      <c r="F11" s="6"/>
      <c r="G11" s="6"/>
      <c r="H11" s="6"/>
      <c r="I11" s="6"/>
      <c r="J11" s="6"/>
      <c r="K11" s="6"/>
      <c r="L11" s="6"/>
      <c r="M11" s="7"/>
      <c r="N11" s="7"/>
      <c r="O11" s="8">
        <f t="shared" si="0"/>
        <v>0</v>
      </c>
    </row>
    <row r="12" spans="2:15" x14ac:dyDescent="0.4">
      <c r="B12" s="5" t="s">
        <v>27</v>
      </c>
      <c r="C12" s="30">
        <v>0</v>
      </c>
      <c r="D12" s="30">
        <v>0</v>
      </c>
      <c r="E12" s="6"/>
      <c r="F12" s="6"/>
      <c r="G12" s="6"/>
      <c r="H12" s="6"/>
      <c r="I12" s="6"/>
      <c r="J12" s="6"/>
      <c r="K12" s="6"/>
      <c r="L12" s="6"/>
      <c r="M12" s="7"/>
      <c r="N12" s="7"/>
      <c r="O12" s="8">
        <f t="shared" si="0"/>
        <v>0</v>
      </c>
    </row>
    <row r="13" spans="2:15" x14ac:dyDescent="0.4">
      <c r="B13" s="5" t="s">
        <v>22</v>
      </c>
      <c r="C13" s="30">
        <v>0</v>
      </c>
      <c r="D13" s="30">
        <v>0</v>
      </c>
      <c r="E13" s="6"/>
      <c r="F13" s="6"/>
      <c r="G13" s="6"/>
      <c r="H13" s="6"/>
      <c r="I13" s="6"/>
      <c r="J13" s="6"/>
      <c r="K13" s="6"/>
      <c r="L13" s="6"/>
      <c r="M13" s="7"/>
      <c r="N13" s="7"/>
      <c r="O13" s="8">
        <f t="shared" si="0"/>
        <v>0</v>
      </c>
    </row>
    <row r="14" spans="2:15" ht="18" thickBot="1" x14ac:dyDescent="0.45">
      <c r="B14" s="9" t="s">
        <v>15</v>
      </c>
      <c r="C14" s="10">
        <f t="shared" ref="C14:N14" si="1">SUM(C5:C13)</f>
        <v>286</v>
      </c>
      <c r="D14" s="10">
        <f t="shared" si="1"/>
        <v>298</v>
      </c>
      <c r="E14" s="10">
        <f t="shared" si="1"/>
        <v>0</v>
      </c>
      <c r="F14" s="10">
        <f t="shared" si="1"/>
        <v>0</v>
      </c>
      <c r="G14" s="10">
        <f t="shared" si="1"/>
        <v>0</v>
      </c>
      <c r="H14" s="10">
        <f t="shared" si="1"/>
        <v>0</v>
      </c>
      <c r="I14" s="10">
        <f t="shared" si="1"/>
        <v>0</v>
      </c>
      <c r="J14" s="10">
        <f t="shared" si="1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  <c r="N14" s="10">
        <f t="shared" si="1"/>
        <v>0</v>
      </c>
      <c r="O14" s="8">
        <f t="shared" si="0"/>
        <v>584</v>
      </c>
    </row>
    <row r="16" spans="2:15" ht="24" customHeight="1" x14ac:dyDescent="0.4">
      <c r="B16" s="34" t="s">
        <v>32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2:15" ht="18" thickBot="1" x14ac:dyDescent="0.45"/>
    <row r="18" spans="2:15" ht="14.25" customHeight="1" thickBot="1" x14ac:dyDescent="0.45">
      <c r="B18" s="2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3" t="s">
        <v>8</v>
      </c>
      <c r="I18" s="3" t="s">
        <v>9</v>
      </c>
      <c r="J18" s="3" t="s">
        <v>10</v>
      </c>
      <c r="K18" s="3" t="s">
        <v>11</v>
      </c>
      <c r="L18" s="3" t="s">
        <v>12</v>
      </c>
      <c r="M18" s="3" t="s">
        <v>13</v>
      </c>
      <c r="N18" s="3" t="s">
        <v>14</v>
      </c>
      <c r="O18" s="4" t="s">
        <v>15</v>
      </c>
    </row>
    <row r="19" spans="2:15" x14ac:dyDescent="0.4">
      <c r="B19" s="5" t="s">
        <v>16</v>
      </c>
      <c r="C19" s="31">
        <v>11</v>
      </c>
      <c r="D19" s="31">
        <v>5</v>
      </c>
      <c r="E19" s="12"/>
      <c r="F19" s="12"/>
      <c r="G19" s="12"/>
      <c r="H19" s="12"/>
      <c r="I19" s="12"/>
      <c r="J19" s="12"/>
      <c r="K19" s="12"/>
      <c r="L19" s="12"/>
      <c r="M19" s="13"/>
      <c r="N19" s="13"/>
      <c r="O19" s="8">
        <f>SUM(C19:N19)</f>
        <v>16</v>
      </c>
    </row>
    <row r="20" spans="2:15" x14ac:dyDescent="0.4">
      <c r="B20" s="5" t="s">
        <v>17</v>
      </c>
      <c r="C20" s="32">
        <v>5</v>
      </c>
      <c r="D20" s="32">
        <v>2</v>
      </c>
      <c r="E20" s="14"/>
      <c r="F20" s="14"/>
      <c r="G20" s="14"/>
      <c r="H20" s="14"/>
      <c r="I20" s="14"/>
      <c r="J20" s="14"/>
      <c r="K20" s="14"/>
      <c r="L20" s="14"/>
      <c r="M20" s="15"/>
      <c r="N20" s="15"/>
      <c r="O20" s="8">
        <f t="shared" ref="O20:O31" si="2">SUM(C20:N20)</f>
        <v>7</v>
      </c>
    </row>
    <row r="21" spans="2:15" x14ac:dyDescent="0.4">
      <c r="B21" s="5" t="s">
        <v>28</v>
      </c>
      <c r="C21" s="31">
        <v>0</v>
      </c>
      <c r="D21" s="31">
        <v>0</v>
      </c>
      <c r="E21" s="12"/>
      <c r="F21" s="12"/>
      <c r="G21" s="12"/>
      <c r="H21" s="12"/>
      <c r="I21" s="12"/>
      <c r="J21" s="12"/>
      <c r="K21" s="12"/>
      <c r="L21" s="12"/>
      <c r="M21" s="13"/>
      <c r="N21" s="13"/>
      <c r="O21" s="8">
        <f t="shared" si="2"/>
        <v>0</v>
      </c>
    </row>
    <row r="22" spans="2:15" x14ac:dyDescent="0.4">
      <c r="B22" s="5" t="s">
        <v>19</v>
      </c>
      <c r="C22" s="31">
        <v>25</v>
      </c>
      <c r="D22" s="31">
        <v>26</v>
      </c>
      <c r="E22" s="12"/>
      <c r="F22" s="12"/>
      <c r="G22" s="12"/>
      <c r="H22" s="12"/>
      <c r="I22" s="12"/>
      <c r="J22" s="12"/>
      <c r="K22" s="12"/>
      <c r="L22" s="12"/>
      <c r="M22" s="13"/>
      <c r="N22" s="13"/>
      <c r="O22" s="8">
        <f t="shared" si="2"/>
        <v>51</v>
      </c>
    </row>
    <row r="23" spans="2:15" x14ac:dyDescent="0.4">
      <c r="B23" s="5" t="s">
        <v>23</v>
      </c>
      <c r="C23" s="31">
        <v>0</v>
      </c>
      <c r="D23" s="31">
        <v>0</v>
      </c>
      <c r="E23" s="12"/>
      <c r="F23" s="12"/>
      <c r="G23" s="12"/>
      <c r="H23" s="12"/>
      <c r="I23" s="12"/>
      <c r="J23" s="12"/>
      <c r="K23" s="12"/>
      <c r="L23" s="12"/>
      <c r="M23" s="13"/>
      <c r="N23" s="13"/>
      <c r="O23" s="8">
        <f t="shared" si="2"/>
        <v>0</v>
      </c>
    </row>
    <row r="24" spans="2:15" x14ac:dyDescent="0.4">
      <c r="B24" s="5" t="s">
        <v>20</v>
      </c>
      <c r="C24" s="31">
        <v>2</v>
      </c>
      <c r="D24" s="31">
        <v>4</v>
      </c>
      <c r="E24" s="12"/>
      <c r="F24" s="12"/>
      <c r="G24" s="12"/>
      <c r="H24" s="12"/>
      <c r="I24" s="12"/>
      <c r="J24" s="12"/>
      <c r="K24" s="12"/>
      <c r="L24" s="12"/>
      <c r="M24" s="13"/>
      <c r="N24" s="13"/>
      <c r="O24" s="8">
        <f t="shared" si="2"/>
        <v>6</v>
      </c>
    </row>
    <row r="25" spans="2:15" x14ac:dyDescent="0.4">
      <c r="B25" s="5" t="s">
        <v>26</v>
      </c>
      <c r="C25" s="31">
        <v>1</v>
      </c>
      <c r="D25" s="31">
        <v>2</v>
      </c>
      <c r="E25" s="11"/>
      <c r="F25" s="12"/>
      <c r="G25" s="12"/>
      <c r="H25" s="12"/>
      <c r="I25" s="12"/>
      <c r="J25" s="12"/>
      <c r="K25" s="12"/>
      <c r="L25" s="12"/>
      <c r="M25" s="13"/>
      <c r="N25" s="13"/>
      <c r="O25" s="8">
        <f t="shared" si="2"/>
        <v>3</v>
      </c>
    </row>
    <row r="26" spans="2:15" x14ac:dyDescent="0.4">
      <c r="B26" s="5" t="s">
        <v>21</v>
      </c>
      <c r="C26" s="31">
        <v>0</v>
      </c>
      <c r="D26" s="31">
        <v>0</v>
      </c>
      <c r="E26" s="12"/>
      <c r="F26" s="12"/>
      <c r="G26" s="12"/>
      <c r="H26" s="12"/>
      <c r="I26" s="12"/>
      <c r="J26" s="12"/>
      <c r="K26" s="12"/>
      <c r="L26" s="12"/>
      <c r="M26" s="13"/>
      <c r="N26" s="13"/>
      <c r="O26" s="8">
        <f t="shared" si="2"/>
        <v>0</v>
      </c>
    </row>
    <row r="27" spans="2:15" x14ac:dyDescent="0.4">
      <c r="B27" s="5" t="s">
        <v>30</v>
      </c>
      <c r="C27" s="31">
        <v>0</v>
      </c>
      <c r="D27" s="31">
        <v>0</v>
      </c>
      <c r="E27" s="12"/>
      <c r="F27" s="12"/>
      <c r="G27" s="12"/>
      <c r="H27" s="12"/>
      <c r="I27" s="12"/>
      <c r="J27" s="12"/>
      <c r="K27" s="12"/>
      <c r="L27" s="12"/>
      <c r="M27" s="13"/>
      <c r="N27" s="13"/>
      <c r="O27" s="8">
        <f t="shared" si="2"/>
        <v>0</v>
      </c>
    </row>
    <row r="28" spans="2:15" x14ac:dyDescent="0.4">
      <c r="B28" s="5" t="s">
        <v>24</v>
      </c>
      <c r="C28" s="31">
        <v>0</v>
      </c>
      <c r="D28" s="31">
        <v>0</v>
      </c>
      <c r="E28" s="11"/>
      <c r="F28" s="11"/>
      <c r="G28" s="11"/>
      <c r="H28" s="12"/>
      <c r="I28" s="12"/>
      <c r="J28" s="12"/>
      <c r="K28" s="12"/>
      <c r="L28" s="12"/>
      <c r="M28" s="13"/>
      <c r="N28" s="13"/>
      <c r="O28" s="8">
        <f t="shared" si="2"/>
        <v>0</v>
      </c>
    </row>
    <row r="29" spans="2:15" x14ac:dyDescent="0.4">
      <c r="B29" s="5" t="s">
        <v>25</v>
      </c>
      <c r="C29" s="31">
        <v>0</v>
      </c>
      <c r="D29" s="31">
        <v>0</v>
      </c>
      <c r="E29" s="11"/>
      <c r="F29" s="11"/>
      <c r="G29" s="11"/>
      <c r="H29" s="11"/>
      <c r="I29" s="12"/>
      <c r="J29" s="12"/>
      <c r="K29" s="12"/>
      <c r="L29" s="12"/>
      <c r="M29" s="13"/>
      <c r="N29" s="13"/>
      <c r="O29" s="8">
        <f t="shared" si="2"/>
        <v>0</v>
      </c>
    </row>
    <row r="30" spans="2:15" x14ac:dyDescent="0.4">
      <c r="B30" s="5" t="s">
        <v>29</v>
      </c>
      <c r="C30" s="31">
        <v>0</v>
      </c>
      <c r="D30" s="31">
        <v>0</v>
      </c>
      <c r="E30" s="11"/>
      <c r="F30" s="11"/>
      <c r="G30" s="11"/>
      <c r="H30" s="11"/>
      <c r="I30" s="12"/>
      <c r="J30" s="12"/>
      <c r="K30" s="12"/>
      <c r="L30" s="12"/>
      <c r="M30" s="13"/>
      <c r="N30" s="13"/>
      <c r="O30" s="8">
        <f t="shared" si="2"/>
        <v>0</v>
      </c>
    </row>
    <row r="31" spans="2:15" x14ac:dyDescent="0.4">
      <c r="B31" s="5" t="s">
        <v>22</v>
      </c>
      <c r="C31" s="31">
        <v>1</v>
      </c>
      <c r="D31" s="31">
        <v>0</v>
      </c>
      <c r="E31" s="11"/>
      <c r="F31" s="11"/>
      <c r="G31" s="11"/>
      <c r="H31" s="11"/>
      <c r="I31" s="12"/>
      <c r="J31" s="12"/>
      <c r="K31" s="12"/>
      <c r="L31" s="12"/>
      <c r="M31" s="13"/>
      <c r="N31" s="13"/>
      <c r="O31" s="8">
        <f t="shared" si="2"/>
        <v>1</v>
      </c>
    </row>
    <row r="32" spans="2:15" ht="15.75" customHeight="1" thickBot="1" x14ac:dyDescent="0.45">
      <c r="B32" s="9" t="s">
        <v>15</v>
      </c>
      <c r="C32" s="16">
        <f t="shared" ref="C32:N32" si="3">SUM(C19:C31)</f>
        <v>45</v>
      </c>
      <c r="D32" s="16">
        <f t="shared" si="3"/>
        <v>39</v>
      </c>
      <c r="E32" s="16">
        <f t="shared" si="3"/>
        <v>0</v>
      </c>
      <c r="F32" s="16">
        <f t="shared" si="3"/>
        <v>0</v>
      </c>
      <c r="G32" s="16">
        <f t="shared" si="3"/>
        <v>0</v>
      </c>
      <c r="H32" s="16">
        <f t="shared" si="3"/>
        <v>0</v>
      </c>
      <c r="I32" s="16">
        <f t="shared" si="3"/>
        <v>0</v>
      </c>
      <c r="J32" s="16">
        <f t="shared" si="3"/>
        <v>0</v>
      </c>
      <c r="K32" s="16">
        <f t="shared" si="3"/>
        <v>0</v>
      </c>
      <c r="L32" s="16">
        <f t="shared" si="3"/>
        <v>0</v>
      </c>
      <c r="M32" s="16">
        <f t="shared" si="3"/>
        <v>0</v>
      </c>
      <c r="N32" s="16">
        <f t="shared" si="3"/>
        <v>0</v>
      </c>
      <c r="O32" s="8">
        <f>SUM(C32:N32)</f>
        <v>84</v>
      </c>
    </row>
    <row r="34" spans="2:15" ht="24" customHeight="1" x14ac:dyDescent="0.4">
      <c r="B34" s="34" t="s">
        <v>33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2:15" ht="18" thickBot="1" x14ac:dyDescent="0.4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2:15" ht="14.25" customHeight="1" thickBot="1" x14ac:dyDescent="0.45">
      <c r="B36" s="2" t="s">
        <v>2</v>
      </c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  <c r="J36" s="3" t="s">
        <v>10</v>
      </c>
      <c r="K36" s="3" t="s">
        <v>11</v>
      </c>
      <c r="L36" s="3" t="s">
        <v>12</v>
      </c>
      <c r="M36" s="3" t="s">
        <v>13</v>
      </c>
      <c r="N36" s="3" t="s">
        <v>14</v>
      </c>
      <c r="O36" s="4" t="s">
        <v>15</v>
      </c>
    </row>
    <row r="37" spans="2:15" x14ac:dyDescent="0.4">
      <c r="B37" s="5" t="s">
        <v>16</v>
      </c>
      <c r="C37" s="31">
        <v>50</v>
      </c>
      <c r="D37" s="31">
        <v>59</v>
      </c>
      <c r="E37" s="12"/>
      <c r="F37" s="12"/>
      <c r="G37" s="12"/>
      <c r="H37" s="12"/>
      <c r="I37" s="12"/>
      <c r="J37" s="12"/>
      <c r="K37" s="12"/>
      <c r="L37" s="12"/>
      <c r="M37" s="13"/>
      <c r="N37" s="13"/>
      <c r="O37" s="8">
        <f>SUM(C37:N37)</f>
        <v>109</v>
      </c>
    </row>
    <row r="38" spans="2:15" x14ac:dyDescent="0.4">
      <c r="B38" s="5" t="s">
        <v>17</v>
      </c>
      <c r="C38" s="32">
        <v>1</v>
      </c>
      <c r="D38" s="32">
        <v>1</v>
      </c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8">
        <f t="shared" ref="O38:O47" si="4">SUM(C38:N38)</f>
        <v>2</v>
      </c>
    </row>
    <row r="39" spans="2:15" x14ac:dyDescent="0.4">
      <c r="B39" s="5" t="s">
        <v>18</v>
      </c>
      <c r="C39" s="31">
        <v>0</v>
      </c>
      <c r="D39" s="31">
        <v>0</v>
      </c>
      <c r="E39" s="12"/>
      <c r="F39" s="12"/>
      <c r="G39" s="12"/>
      <c r="H39" s="12"/>
      <c r="I39" s="12"/>
      <c r="J39" s="12"/>
      <c r="K39" s="12"/>
      <c r="L39" s="12"/>
      <c r="M39" s="13"/>
      <c r="N39" s="13"/>
      <c r="O39" s="8">
        <f t="shared" si="4"/>
        <v>0</v>
      </c>
    </row>
    <row r="40" spans="2:15" x14ac:dyDescent="0.4">
      <c r="B40" s="5" t="s">
        <v>26</v>
      </c>
      <c r="C40" s="31">
        <v>0</v>
      </c>
      <c r="D40" s="31">
        <v>0</v>
      </c>
      <c r="E40" s="12"/>
      <c r="F40" s="12"/>
      <c r="G40" s="12"/>
      <c r="H40" s="12"/>
      <c r="I40" s="12"/>
      <c r="J40" s="12"/>
      <c r="K40" s="12"/>
      <c r="L40" s="12"/>
      <c r="M40" s="13"/>
      <c r="N40" s="13"/>
      <c r="O40" s="8">
        <f t="shared" si="4"/>
        <v>0</v>
      </c>
    </row>
    <row r="41" spans="2:15" x14ac:dyDescent="0.4">
      <c r="B41" s="5" t="s">
        <v>19</v>
      </c>
      <c r="C41" s="31">
        <v>3</v>
      </c>
      <c r="D41" s="31">
        <v>17</v>
      </c>
      <c r="E41" s="12"/>
      <c r="F41" s="12"/>
      <c r="G41" s="12"/>
      <c r="H41" s="12"/>
      <c r="I41" s="12"/>
      <c r="J41" s="12"/>
      <c r="K41" s="12"/>
      <c r="L41" s="12"/>
      <c r="M41" s="13"/>
      <c r="N41" s="13"/>
      <c r="O41" s="8">
        <f t="shared" si="4"/>
        <v>20</v>
      </c>
    </row>
    <row r="42" spans="2:15" x14ac:dyDescent="0.4">
      <c r="B42" s="5" t="s">
        <v>23</v>
      </c>
      <c r="C42" s="31">
        <v>0</v>
      </c>
      <c r="D42" s="31">
        <v>0</v>
      </c>
      <c r="E42" s="11"/>
      <c r="F42" s="11"/>
      <c r="G42" s="11"/>
      <c r="H42" s="11"/>
      <c r="I42" s="11"/>
      <c r="J42" s="11"/>
      <c r="K42" s="11"/>
      <c r="L42" s="11"/>
      <c r="M42" s="18"/>
      <c r="N42" s="18"/>
      <c r="O42" s="8">
        <f t="shared" si="4"/>
        <v>0</v>
      </c>
    </row>
    <row r="43" spans="2:15" x14ac:dyDescent="0.4">
      <c r="B43" s="5" t="s">
        <v>20</v>
      </c>
      <c r="C43" s="31">
        <v>0</v>
      </c>
      <c r="D43" s="31">
        <v>0</v>
      </c>
      <c r="E43" s="11"/>
      <c r="F43" s="11"/>
      <c r="G43" s="11"/>
      <c r="H43" s="11"/>
      <c r="I43" s="11"/>
      <c r="J43" s="11"/>
      <c r="K43" s="11"/>
      <c r="L43" s="11"/>
      <c r="M43" s="18"/>
      <c r="N43" s="18"/>
      <c r="O43" s="8">
        <f t="shared" si="4"/>
        <v>0</v>
      </c>
    </row>
    <row r="44" spans="2:15" x14ac:dyDescent="0.4">
      <c r="B44" s="5" t="s">
        <v>21</v>
      </c>
      <c r="C44" s="31">
        <v>0</v>
      </c>
      <c r="D44" s="31">
        <v>0</v>
      </c>
      <c r="E44" s="11"/>
      <c r="F44" s="11"/>
      <c r="G44" s="11"/>
      <c r="H44" s="11"/>
      <c r="I44" s="11"/>
      <c r="J44" s="11"/>
      <c r="K44" s="11"/>
      <c r="L44" s="11"/>
      <c r="M44" s="18"/>
      <c r="N44" s="18"/>
      <c r="O44" s="8">
        <f t="shared" si="4"/>
        <v>0</v>
      </c>
    </row>
    <row r="45" spans="2:15" x14ac:dyDescent="0.4">
      <c r="B45" s="5" t="s">
        <v>24</v>
      </c>
      <c r="C45" s="31">
        <v>0</v>
      </c>
      <c r="D45" s="31">
        <v>0</v>
      </c>
      <c r="E45" s="11"/>
      <c r="F45" s="11"/>
      <c r="G45" s="11"/>
      <c r="H45" s="11"/>
      <c r="I45" s="11"/>
      <c r="J45" s="11"/>
      <c r="K45" s="11"/>
      <c r="L45" s="11"/>
      <c r="M45" s="18"/>
      <c r="N45" s="18"/>
      <c r="O45" s="8">
        <f t="shared" si="4"/>
        <v>0</v>
      </c>
    </row>
    <row r="46" spans="2:15" x14ac:dyDescent="0.4">
      <c r="B46" s="5" t="s">
        <v>25</v>
      </c>
      <c r="C46" s="31">
        <v>0</v>
      </c>
      <c r="D46" s="31">
        <v>0</v>
      </c>
      <c r="E46" s="11"/>
      <c r="F46" s="11"/>
      <c r="G46" s="11"/>
      <c r="H46" s="11"/>
      <c r="I46" s="11"/>
      <c r="J46" s="11"/>
      <c r="K46" s="11"/>
      <c r="L46" s="11"/>
      <c r="M46" s="18"/>
      <c r="N46" s="18"/>
      <c r="O46" s="8">
        <f t="shared" si="4"/>
        <v>0</v>
      </c>
    </row>
    <row r="47" spans="2:15" x14ac:dyDescent="0.4">
      <c r="B47" s="5" t="s">
        <v>22</v>
      </c>
      <c r="C47" s="31">
        <v>0</v>
      </c>
      <c r="D47" s="31">
        <v>0</v>
      </c>
      <c r="E47" s="11"/>
      <c r="F47" s="11"/>
      <c r="G47" s="11"/>
      <c r="H47" s="11"/>
      <c r="I47" s="11"/>
      <c r="J47" s="11"/>
      <c r="K47" s="11"/>
      <c r="L47" s="11"/>
      <c r="M47" s="18"/>
      <c r="N47" s="18"/>
      <c r="O47" s="8">
        <f t="shared" si="4"/>
        <v>0</v>
      </c>
    </row>
    <row r="48" spans="2:15" ht="15.75" customHeight="1" thickBot="1" x14ac:dyDescent="0.45">
      <c r="B48" s="9" t="s">
        <v>15</v>
      </c>
      <c r="C48" s="16">
        <f t="shared" ref="C48:N48" si="5">SUM(C37:C47)</f>
        <v>54</v>
      </c>
      <c r="D48" s="16">
        <f t="shared" si="5"/>
        <v>77</v>
      </c>
      <c r="E48" s="16">
        <f t="shared" si="5"/>
        <v>0</v>
      </c>
      <c r="F48" s="16">
        <f t="shared" si="5"/>
        <v>0</v>
      </c>
      <c r="G48" s="16">
        <f t="shared" si="5"/>
        <v>0</v>
      </c>
      <c r="H48" s="16">
        <f t="shared" si="5"/>
        <v>0</v>
      </c>
      <c r="I48" s="16">
        <f t="shared" si="5"/>
        <v>0</v>
      </c>
      <c r="J48" s="16">
        <f t="shared" si="5"/>
        <v>0</v>
      </c>
      <c r="K48" s="16">
        <f t="shared" si="5"/>
        <v>0</v>
      </c>
      <c r="L48" s="16">
        <f t="shared" si="5"/>
        <v>0</v>
      </c>
      <c r="M48" s="16">
        <f t="shared" si="5"/>
        <v>0</v>
      </c>
      <c r="N48" s="16">
        <f t="shared" si="5"/>
        <v>0</v>
      </c>
      <c r="O48" s="8">
        <f>SUM(C48:N48)</f>
        <v>131</v>
      </c>
    </row>
    <row r="50" spans="2:34" ht="24" customHeight="1" x14ac:dyDescent="0.4">
      <c r="B50" s="35" t="s">
        <v>34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2:34" ht="18" thickBot="1" x14ac:dyDescent="0.45"/>
    <row r="52" spans="2:34" ht="14.25" customHeight="1" thickBot="1" x14ac:dyDescent="0.45">
      <c r="B52" s="2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3" t="s">
        <v>7</v>
      </c>
      <c r="H52" s="3" t="s">
        <v>8</v>
      </c>
      <c r="I52" s="3" t="s">
        <v>9</v>
      </c>
      <c r="J52" s="3" t="s">
        <v>10</v>
      </c>
      <c r="K52" s="3" t="s">
        <v>11</v>
      </c>
      <c r="L52" s="3" t="s">
        <v>12</v>
      </c>
      <c r="M52" s="3" t="s">
        <v>13</v>
      </c>
      <c r="N52" s="3" t="s">
        <v>14</v>
      </c>
      <c r="O52" s="4" t="s">
        <v>15</v>
      </c>
    </row>
    <row r="53" spans="2:34" x14ac:dyDescent="0.4">
      <c r="B53" s="5" t="s">
        <v>20</v>
      </c>
      <c r="C53" s="33">
        <v>10</v>
      </c>
      <c r="D53" s="33">
        <v>13</v>
      </c>
      <c r="E53" s="19"/>
      <c r="F53" s="19"/>
      <c r="G53" s="19"/>
      <c r="H53" s="12"/>
      <c r="I53" s="12"/>
      <c r="J53" s="12"/>
      <c r="K53" s="12"/>
      <c r="L53" s="12"/>
      <c r="M53" s="13"/>
      <c r="N53" s="13"/>
      <c r="O53" s="8">
        <f>SUM(C53:N53)</f>
        <v>23</v>
      </c>
    </row>
    <row r="54" spans="2:34" ht="15.75" customHeight="1" thickBot="1" x14ac:dyDescent="0.45">
      <c r="B54" s="9" t="s">
        <v>15</v>
      </c>
      <c r="C54" s="16">
        <f t="shared" ref="C54:M54" si="6">C53</f>
        <v>10</v>
      </c>
      <c r="D54" s="16">
        <f t="shared" si="6"/>
        <v>13</v>
      </c>
      <c r="E54" s="16">
        <f t="shared" si="6"/>
        <v>0</v>
      </c>
      <c r="F54" s="16">
        <f t="shared" si="6"/>
        <v>0</v>
      </c>
      <c r="G54" s="16">
        <f t="shared" si="6"/>
        <v>0</v>
      </c>
      <c r="H54" s="16">
        <f t="shared" si="6"/>
        <v>0</v>
      </c>
      <c r="I54" s="16">
        <f t="shared" si="6"/>
        <v>0</v>
      </c>
      <c r="J54" s="16">
        <f t="shared" si="6"/>
        <v>0</v>
      </c>
      <c r="K54" s="16">
        <f t="shared" si="6"/>
        <v>0</v>
      </c>
      <c r="L54" s="16">
        <f t="shared" si="6"/>
        <v>0</v>
      </c>
      <c r="M54" s="16">
        <f t="shared" si="6"/>
        <v>0</v>
      </c>
      <c r="N54" s="16">
        <f>N53</f>
        <v>0</v>
      </c>
      <c r="O54" s="8">
        <f>SUM(C54:N54)</f>
        <v>23</v>
      </c>
    </row>
    <row r="56" spans="2:34" ht="24" customHeight="1" x14ac:dyDescent="0.4">
      <c r="B56" s="35" t="s">
        <v>35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Q56" s="20"/>
      <c r="R56" s="20"/>
      <c r="S56" s="20"/>
      <c r="T56" s="20"/>
      <c r="U56" s="20"/>
      <c r="V56" s="20"/>
      <c r="W56" s="21"/>
      <c r="X56" s="20"/>
      <c r="Y56" s="20"/>
      <c r="Z56" s="21"/>
      <c r="AA56" s="21"/>
      <c r="AB56" s="21"/>
      <c r="AC56" s="20"/>
      <c r="AD56" s="22"/>
      <c r="AE56" s="21"/>
      <c r="AF56" s="20"/>
      <c r="AG56" s="20"/>
      <c r="AH56" s="20"/>
    </row>
    <row r="57" spans="2:34" ht="18" thickBot="1" x14ac:dyDescent="0.45"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2:34" ht="14.25" customHeight="1" thickBot="1" x14ac:dyDescent="0.45">
      <c r="B58" s="2" t="s">
        <v>2</v>
      </c>
      <c r="C58" s="3" t="s">
        <v>3</v>
      </c>
      <c r="D58" s="3" t="s">
        <v>4</v>
      </c>
      <c r="E58" s="3" t="s">
        <v>5</v>
      </c>
      <c r="F58" s="3" t="s">
        <v>6</v>
      </c>
      <c r="G58" s="3" t="s">
        <v>7</v>
      </c>
      <c r="H58" s="3" t="s">
        <v>8</v>
      </c>
      <c r="I58" s="3" t="s">
        <v>9</v>
      </c>
      <c r="J58" s="3" t="s">
        <v>10</v>
      </c>
      <c r="K58" s="3" t="s">
        <v>11</v>
      </c>
      <c r="L58" s="3" t="s">
        <v>12</v>
      </c>
      <c r="M58" s="3" t="s">
        <v>13</v>
      </c>
      <c r="N58" s="3" t="s">
        <v>14</v>
      </c>
      <c r="O58" s="4" t="s">
        <v>15</v>
      </c>
      <c r="Q58" s="20"/>
      <c r="R58" s="23"/>
      <c r="S58" s="23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</row>
    <row r="59" spans="2:34" x14ac:dyDescent="0.4">
      <c r="B59" s="5" t="s">
        <v>20</v>
      </c>
      <c r="C59" s="31">
        <v>3</v>
      </c>
      <c r="D59" s="11">
        <v>1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8">
        <f>SUM(C59:N59)</f>
        <v>4</v>
      </c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</row>
    <row r="60" spans="2:34" ht="15.75" customHeight="1" thickBot="1" x14ac:dyDescent="0.45">
      <c r="B60" s="9" t="s">
        <v>15</v>
      </c>
      <c r="C60" s="24">
        <f t="shared" ref="C60:M60" si="7">C59</f>
        <v>3</v>
      </c>
      <c r="D60" s="24">
        <f t="shared" si="7"/>
        <v>1</v>
      </c>
      <c r="E60" s="24">
        <f t="shared" si="7"/>
        <v>0</v>
      </c>
      <c r="F60" s="24">
        <f t="shared" si="7"/>
        <v>0</v>
      </c>
      <c r="G60" s="24">
        <f t="shared" si="7"/>
        <v>0</v>
      </c>
      <c r="H60" s="24">
        <f t="shared" si="7"/>
        <v>0</v>
      </c>
      <c r="I60" s="24">
        <f t="shared" si="7"/>
        <v>0</v>
      </c>
      <c r="J60" s="24">
        <f t="shared" si="7"/>
        <v>0</v>
      </c>
      <c r="K60" s="24">
        <f t="shared" si="7"/>
        <v>0</v>
      </c>
      <c r="L60" s="24">
        <f t="shared" si="7"/>
        <v>0</v>
      </c>
      <c r="M60" s="24">
        <f t="shared" si="7"/>
        <v>0</v>
      </c>
      <c r="N60" s="24">
        <f>N59</f>
        <v>0</v>
      </c>
      <c r="O60" s="8">
        <f>SUM(C60:N60)</f>
        <v>4</v>
      </c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</row>
    <row r="62" spans="2:34" x14ac:dyDescent="0.4">
      <c r="B62" s="25" t="s">
        <v>0</v>
      </c>
      <c r="O62" s="26"/>
    </row>
    <row r="63" spans="2:34" x14ac:dyDescent="0.4">
      <c r="B63" s="25" t="s">
        <v>1</v>
      </c>
    </row>
    <row r="64" spans="2:34" x14ac:dyDescent="0.4">
      <c r="B64" s="27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2:15" x14ac:dyDescent="0.4">
      <c r="B65" s="29"/>
      <c r="C65" s="28">
        <f>C14+C32+C48+C54+C59</f>
        <v>398</v>
      </c>
      <c r="D65" s="28">
        <f t="shared" ref="D65:N65" si="8">D14+D32+D48+D54+D59</f>
        <v>428</v>
      </c>
      <c r="E65" s="28">
        <f t="shared" si="8"/>
        <v>0</v>
      </c>
      <c r="F65" s="28">
        <f t="shared" si="8"/>
        <v>0</v>
      </c>
      <c r="G65" s="28">
        <f t="shared" si="8"/>
        <v>0</v>
      </c>
      <c r="H65" s="28">
        <f t="shared" si="8"/>
        <v>0</v>
      </c>
      <c r="I65" s="28">
        <f t="shared" si="8"/>
        <v>0</v>
      </c>
      <c r="J65" s="28">
        <f t="shared" si="8"/>
        <v>0</v>
      </c>
      <c r="K65" s="28">
        <f t="shared" si="8"/>
        <v>0</v>
      </c>
      <c r="L65" s="28">
        <f t="shared" si="8"/>
        <v>0</v>
      </c>
      <c r="M65" s="28">
        <f t="shared" si="8"/>
        <v>0</v>
      </c>
      <c r="N65" s="28">
        <f t="shared" si="8"/>
        <v>0</v>
      </c>
      <c r="O65" s="28"/>
    </row>
    <row r="66" spans="2:15" x14ac:dyDescent="0.4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2:15" x14ac:dyDescent="0.4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2:15" x14ac:dyDescent="0.4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</sheetData>
  <mergeCells count="5">
    <mergeCell ref="B2:O2"/>
    <mergeCell ref="B16:O16"/>
    <mergeCell ref="B34:O34"/>
    <mergeCell ref="B50:O50"/>
    <mergeCell ref="B56:O56"/>
  </mergeCells>
  <printOptions horizontalCentered="1"/>
  <pageMargins left="0.19685039370078741" right="0.19685039370078741" top="0.78740157480314965" bottom="0.78740157480314965" header="0.19685039370078741" footer="0"/>
  <pageSetup scale="90" orientation="landscape" r:id="rId1"/>
  <headerFooter alignWithMargins="0"/>
  <ignoredErrors>
    <ignoredError sqref="O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Mov. Embarcaciones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2025-03-12T18:30:59Z</dcterms:modified>
</cp:coreProperties>
</file>